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cialarchitectsllc-my.sharepoint.com/personal/david_financialarchitectsllc_com/Documents/Financial Architects/05-2018/"/>
    </mc:Choice>
  </mc:AlternateContent>
  <xr:revisionPtr revIDLastSave="398" documentId="8_{EB7D6282-9069-4940-91FA-1EFD4204030D}" xr6:coauthVersionLast="32" xr6:coauthVersionMax="32" xr10:uidLastSave="{22118587-3150-447D-8862-D65BE476B7E1}"/>
  <bookViews>
    <workbookView xWindow="0" yWindow="0" windowWidth="28800" windowHeight="12225" xr2:uid="{DB4AB726-50BB-457A-990F-F96C442BBF7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V3" i="1"/>
  <c r="W3" i="1"/>
  <c r="X3" i="1"/>
  <c r="Y3" i="1"/>
  <c r="Z3" i="1"/>
  <c r="U4" i="1"/>
  <c r="V4" i="1"/>
  <c r="W4" i="1"/>
  <c r="X4" i="1"/>
  <c r="Y4" i="1"/>
  <c r="Z4" i="1"/>
  <c r="U5" i="1"/>
  <c r="V5" i="1"/>
  <c r="W5" i="1"/>
  <c r="X5" i="1"/>
  <c r="Y5" i="1"/>
  <c r="Z5" i="1"/>
  <c r="U6" i="1"/>
  <c r="V6" i="1"/>
  <c r="W6" i="1"/>
  <c r="X6" i="1"/>
  <c r="Y6" i="1"/>
  <c r="Z6" i="1"/>
  <c r="U7" i="1"/>
  <c r="V7" i="1"/>
  <c r="W7" i="1"/>
  <c r="X7" i="1"/>
  <c r="Y7" i="1"/>
  <c r="Z7" i="1"/>
  <c r="U8" i="1"/>
  <c r="V8" i="1"/>
  <c r="W8" i="1"/>
  <c r="X8" i="1"/>
  <c r="Y8" i="1"/>
  <c r="Z8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F3" i="1"/>
  <c r="E4" i="1"/>
  <c r="G2" i="1"/>
  <c r="H2" i="1" s="1"/>
  <c r="H3" i="1" s="1"/>
  <c r="G3" i="1" l="1"/>
  <c r="H4" i="1"/>
  <c r="G4" i="1"/>
  <c r="I4" i="1"/>
  <c r="F4" i="1"/>
  <c r="E5" i="1"/>
  <c r="I2" i="1"/>
  <c r="I3" i="1" s="1"/>
  <c r="G5" i="1" l="1"/>
  <c r="F5" i="1"/>
  <c r="H5" i="1"/>
  <c r="I5" i="1"/>
  <c r="E6" i="1"/>
  <c r="J2" i="1"/>
  <c r="J3" i="1" l="1"/>
  <c r="J4" i="1"/>
  <c r="J5" i="1"/>
  <c r="F6" i="1"/>
  <c r="H6" i="1"/>
  <c r="J6" i="1"/>
  <c r="I6" i="1"/>
  <c r="G6" i="1"/>
  <c r="E7" i="1"/>
  <c r="K2" i="1"/>
  <c r="K3" i="1" l="1"/>
  <c r="K4" i="1"/>
  <c r="K5" i="1"/>
  <c r="K6" i="1"/>
  <c r="E8" i="1"/>
  <c r="I7" i="1"/>
  <c r="K7" i="1"/>
  <c r="H7" i="1"/>
  <c r="J7" i="1"/>
  <c r="L7" i="1"/>
  <c r="F7" i="1"/>
  <c r="G7" i="1"/>
  <c r="L2" i="1"/>
  <c r="L3" i="1" l="1"/>
  <c r="L4" i="1"/>
  <c r="L5" i="1"/>
  <c r="L6" i="1"/>
  <c r="L8" i="1"/>
  <c r="F8" i="1"/>
  <c r="H8" i="1"/>
  <c r="G8" i="1"/>
  <c r="I8" i="1"/>
  <c r="J8" i="1"/>
  <c r="K8" i="1"/>
  <c r="E9" i="1"/>
  <c r="E10" i="1"/>
  <c r="M2" i="1"/>
  <c r="M8" i="1" s="1"/>
  <c r="M3" i="1" l="1"/>
  <c r="M4" i="1"/>
  <c r="M5" i="1"/>
  <c r="M6" i="1"/>
  <c r="M7" i="1"/>
  <c r="G9" i="1"/>
  <c r="I9" i="1"/>
  <c r="K9" i="1"/>
  <c r="F9" i="1"/>
  <c r="J9" i="1"/>
  <c r="L9" i="1"/>
  <c r="M9" i="1"/>
  <c r="H9" i="1"/>
  <c r="N9" i="1"/>
  <c r="J10" i="1"/>
  <c r="L10" i="1"/>
  <c r="F10" i="1"/>
  <c r="I10" i="1"/>
  <c r="K10" i="1"/>
  <c r="G10" i="1"/>
  <c r="H10" i="1"/>
  <c r="M10" i="1"/>
  <c r="E11" i="1"/>
  <c r="N2" i="1"/>
  <c r="N3" i="1" l="1"/>
  <c r="N4" i="1"/>
  <c r="N5" i="1"/>
  <c r="N6" i="1"/>
  <c r="N7" i="1"/>
  <c r="N8" i="1"/>
  <c r="N10" i="1"/>
  <c r="M11" i="1"/>
  <c r="G11" i="1"/>
  <c r="I11" i="1"/>
  <c r="N11" i="1"/>
  <c r="F11" i="1"/>
  <c r="H11" i="1"/>
  <c r="J11" i="1"/>
  <c r="K11" i="1"/>
  <c r="L11" i="1"/>
  <c r="E12" i="1"/>
  <c r="O2" i="1"/>
  <c r="O3" i="1" l="1"/>
  <c r="O4" i="1"/>
  <c r="O5" i="1"/>
  <c r="O6" i="1"/>
  <c r="O7" i="1"/>
  <c r="O8" i="1"/>
  <c r="O10" i="1"/>
  <c r="O9" i="1"/>
  <c r="O11" i="1"/>
  <c r="H12" i="1"/>
  <c r="J12" i="1"/>
  <c r="L12" i="1"/>
  <c r="F12" i="1"/>
  <c r="G12" i="1"/>
  <c r="K12" i="1"/>
  <c r="M12" i="1"/>
  <c r="N12" i="1"/>
  <c r="I12" i="1"/>
  <c r="O12" i="1"/>
  <c r="E13" i="1"/>
  <c r="P2" i="1"/>
  <c r="P3" i="1" l="1"/>
  <c r="P4" i="1"/>
  <c r="P5" i="1"/>
  <c r="P6" i="1"/>
  <c r="P7" i="1"/>
  <c r="P8" i="1"/>
  <c r="P9" i="1"/>
  <c r="P10" i="1"/>
  <c r="P11" i="1"/>
  <c r="P12" i="1"/>
  <c r="K13" i="1"/>
  <c r="M13" i="1"/>
  <c r="G13" i="1"/>
  <c r="O13" i="1"/>
  <c r="J13" i="1"/>
  <c r="L13" i="1"/>
  <c r="P13" i="1"/>
  <c r="Q13" i="1"/>
  <c r="F13" i="1"/>
  <c r="H13" i="1"/>
  <c r="I13" i="1"/>
  <c r="N13" i="1"/>
  <c r="E14" i="1"/>
  <c r="Q2" i="1"/>
  <c r="Q3" i="1" l="1"/>
  <c r="Q4" i="1"/>
  <c r="Q5" i="1"/>
  <c r="Q6" i="1"/>
  <c r="Q7" i="1"/>
  <c r="Q8" i="1"/>
  <c r="Q10" i="1"/>
  <c r="Q9" i="1"/>
  <c r="Q11" i="1"/>
  <c r="Q12" i="1"/>
  <c r="F14" i="1"/>
  <c r="N14" i="1"/>
  <c r="H14" i="1"/>
  <c r="P14" i="1"/>
  <c r="J14" i="1"/>
  <c r="O14" i="1"/>
  <c r="Q14" i="1"/>
  <c r="G14" i="1"/>
  <c r="I14" i="1"/>
  <c r="K14" i="1"/>
  <c r="L14" i="1"/>
  <c r="M14" i="1"/>
  <c r="E15" i="1"/>
  <c r="R2" i="1"/>
  <c r="R3" i="1" l="1"/>
  <c r="R4" i="1"/>
  <c r="R5" i="1"/>
  <c r="R6" i="1"/>
  <c r="R7" i="1"/>
  <c r="R8" i="1"/>
  <c r="R10" i="1"/>
  <c r="R9" i="1"/>
  <c r="R11" i="1"/>
  <c r="R12" i="1"/>
  <c r="R13" i="1"/>
  <c r="R14" i="1"/>
  <c r="I15" i="1"/>
  <c r="Q15" i="1"/>
  <c r="K15" i="1"/>
  <c r="M15" i="1"/>
  <c r="G15" i="1"/>
  <c r="H15" i="1"/>
  <c r="L15" i="1"/>
  <c r="N15" i="1"/>
  <c r="O15" i="1"/>
  <c r="P15" i="1"/>
  <c r="R15" i="1"/>
  <c r="F15" i="1"/>
  <c r="J15" i="1"/>
  <c r="E16" i="1"/>
  <c r="S2" i="1"/>
  <c r="S3" i="1" l="1"/>
  <c r="S4" i="1"/>
  <c r="S5" i="1"/>
  <c r="S6" i="1"/>
  <c r="S7" i="1"/>
  <c r="S8" i="1"/>
  <c r="S10" i="1"/>
  <c r="S9" i="1"/>
  <c r="S11" i="1"/>
  <c r="S12" i="1"/>
  <c r="S13" i="1"/>
  <c r="S14" i="1"/>
  <c r="S15" i="1"/>
  <c r="L16" i="1"/>
  <c r="T16" i="1"/>
  <c r="F16" i="1"/>
  <c r="N16" i="1"/>
  <c r="H16" i="1"/>
  <c r="P16" i="1"/>
  <c r="K16" i="1"/>
  <c r="M16" i="1"/>
  <c r="Q16" i="1"/>
  <c r="R16" i="1"/>
  <c r="G16" i="1"/>
  <c r="S16" i="1"/>
  <c r="I16" i="1"/>
  <c r="J16" i="1"/>
  <c r="O16" i="1"/>
  <c r="E17" i="1"/>
  <c r="T2" i="1"/>
  <c r="T3" i="1" l="1"/>
  <c r="T4" i="1"/>
  <c r="T5" i="1"/>
  <c r="T6" i="1"/>
  <c r="T7" i="1"/>
  <c r="T8" i="1"/>
  <c r="T10" i="1"/>
  <c r="T9" i="1"/>
  <c r="T11" i="1"/>
  <c r="T12" i="1"/>
  <c r="T13" i="1"/>
  <c r="T14" i="1"/>
  <c r="T15" i="1"/>
  <c r="G17" i="1"/>
  <c r="O17" i="1"/>
  <c r="I17" i="1"/>
  <c r="Q17" i="1"/>
  <c r="K17" i="1"/>
  <c r="S17" i="1"/>
  <c r="P17" i="1"/>
  <c r="H17" i="1"/>
  <c r="J17" i="1"/>
  <c r="L17" i="1"/>
  <c r="F17" i="1"/>
  <c r="M17" i="1"/>
  <c r="N17" i="1"/>
  <c r="R17" i="1"/>
  <c r="T17" i="1"/>
  <c r="E18" i="1"/>
  <c r="U2" i="1"/>
  <c r="J18" i="1" l="1"/>
  <c r="R18" i="1"/>
  <c r="L18" i="1"/>
  <c r="T18" i="1"/>
  <c r="F18" i="1"/>
  <c r="N18" i="1"/>
  <c r="H18" i="1"/>
  <c r="M18" i="1"/>
  <c r="O18" i="1"/>
  <c r="P18" i="1"/>
  <c r="K18" i="1"/>
  <c r="Q18" i="1"/>
  <c r="S18" i="1"/>
  <c r="G18" i="1"/>
  <c r="I18" i="1"/>
  <c r="V2" i="1"/>
  <c r="E19" i="1"/>
  <c r="M19" i="1" l="1"/>
  <c r="G19" i="1"/>
  <c r="O19" i="1"/>
  <c r="I19" i="1"/>
  <c r="Q19" i="1"/>
  <c r="L19" i="1"/>
  <c r="R19" i="1"/>
  <c r="F19" i="1"/>
  <c r="S19" i="1"/>
  <c r="H19" i="1"/>
  <c r="T19" i="1"/>
  <c r="P19" i="1"/>
  <c r="J19" i="1"/>
  <c r="K19" i="1"/>
  <c r="N19" i="1"/>
  <c r="W2" i="1"/>
  <c r="E20" i="1"/>
  <c r="H20" i="1" l="1"/>
  <c r="P20" i="1"/>
  <c r="J20" i="1"/>
  <c r="R20" i="1"/>
  <c r="L20" i="1"/>
  <c r="T20" i="1"/>
  <c r="Q20" i="1"/>
  <c r="I20" i="1"/>
  <c r="K20" i="1"/>
  <c r="M20" i="1"/>
  <c r="G20" i="1"/>
  <c r="F20" i="1"/>
  <c r="N20" i="1"/>
  <c r="O20" i="1"/>
  <c r="S20" i="1"/>
  <c r="X2" i="1"/>
  <c r="E21" i="1"/>
  <c r="K21" i="1" l="1"/>
  <c r="S21" i="1"/>
  <c r="M21" i="1"/>
  <c r="G21" i="1"/>
  <c r="O21" i="1"/>
  <c r="I21" i="1"/>
  <c r="N21" i="1"/>
  <c r="P21" i="1"/>
  <c r="Q21" i="1"/>
  <c r="F21" i="1"/>
  <c r="H21" i="1"/>
  <c r="J21" i="1"/>
  <c r="L21" i="1"/>
  <c r="R21" i="1"/>
  <c r="T21" i="1"/>
  <c r="Y2" i="1"/>
  <c r="E22" i="1"/>
  <c r="F22" i="1" l="1"/>
  <c r="N22" i="1"/>
  <c r="H22" i="1"/>
  <c r="P22" i="1"/>
  <c r="J22" i="1"/>
  <c r="R22" i="1"/>
  <c r="M22" i="1"/>
  <c r="S22" i="1"/>
  <c r="G22" i="1"/>
  <c r="T22" i="1"/>
  <c r="I22" i="1"/>
  <c r="K22" i="1"/>
  <c r="L22" i="1"/>
  <c r="O22" i="1"/>
  <c r="Q22" i="1"/>
  <c r="Z2" i="1"/>
  <c r="E23" i="1"/>
  <c r="I23" i="1" l="1"/>
  <c r="Q23" i="1"/>
  <c r="K23" i="1"/>
  <c r="S23" i="1"/>
  <c r="M23" i="1"/>
  <c r="F23" i="1"/>
  <c r="R23" i="1"/>
  <c r="J23" i="1"/>
  <c r="L23" i="1"/>
  <c r="N23" i="1"/>
  <c r="H23" i="1"/>
  <c r="O23" i="1"/>
  <c r="P23" i="1"/>
  <c r="T23" i="1"/>
  <c r="G23" i="1"/>
  <c r="E24" i="1"/>
  <c r="L24" i="1" l="1"/>
  <c r="T24" i="1"/>
  <c r="F24" i="1"/>
  <c r="N24" i="1"/>
  <c r="H24" i="1"/>
  <c r="P24" i="1"/>
  <c r="J24" i="1"/>
  <c r="O24" i="1"/>
  <c r="Q24" i="1"/>
  <c r="R24" i="1"/>
  <c r="M24" i="1"/>
  <c r="S24" i="1"/>
  <c r="G24" i="1"/>
  <c r="I24" i="1"/>
  <c r="K24" i="1"/>
  <c r="E25" i="1"/>
  <c r="G25" i="1" l="1"/>
  <c r="O25" i="1"/>
  <c r="I25" i="1"/>
  <c r="Q25" i="1"/>
  <c r="K25" i="1"/>
  <c r="S25" i="1"/>
  <c r="N25" i="1"/>
  <c r="F25" i="1"/>
  <c r="T25" i="1"/>
  <c r="H25" i="1"/>
  <c r="J25" i="1"/>
  <c r="R25" i="1"/>
  <c r="L25" i="1"/>
  <c r="M25" i="1"/>
  <c r="P25" i="1"/>
  <c r="E26" i="1"/>
  <c r="J26" i="1" l="1"/>
  <c r="R26" i="1"/>
  <c r="L26" i="1"/>
  <c r="T26" i="1"/>
  <c r="F26" i="1"/>
  <c r="N26" i="1"/>
  <c r="G26" i="1"/>
  <c r="S26" i="1"/>
  <c r="K26" i="1"/>
  <c r="M26" i="1"/>
  <c r="O26" i="1"/>
  <c r="H26" i="1"/>
  <c r="I26" i="1"/>
  <c r="P26" i="1"/>
  <c r="Q26" i="1"/>
  <c r="E27" i="1"/>
  <c r="M27" i="1" l="1"/>
  <c r="G27" i="1"/>
  <c r="O27" i="1"/>
  <c r="I27" i="1"/>
  <c r="Q27" i="1"/>
  <c r="K27" i="1"/>
  <c r="P27" i="1"/>
  <c r="R27" i="1"/>
  <c r="F27" i="1"/>
  <c r="S27" i="1"/>
  <c r="H27" i="1"/>
  <c r="J27" i="1"/>
  <c r="L27" i="1"/>
  <c r="N27" i="1"/>
  <c r="T27" i="1"/>
  <c r="E28" i="1"/>
  <c r="H28" i="1" l="1"/>
  <c r="P28" i="1"/>
  <c r="J28" i="1"/>
  <c r="R28" i="1"/>
  <c r="L28" i="1"/>
  <c r="T28" i="1"/>
  <c r="O28" i="1"/>
  <c r="G28" i="1"/>
  <c r="I28" i="1"/>
  <c r="K28" i="1"/>
  <c r="F28" i="1"/>
  <c r="M28" i="1"/>
  <c r="N28" i="1"/>
  <c r="S28" i="1"/>
  <c r="Q28" i="1"/>
  <c r="E29" i="1"/>
  <c r="K29" i="1" l="1"/>
  <c r="S29" i="1"/>
  <c r="M29" i="1"/>
  <c r="G29" i="1"/>
  <c r="O29" i="1"/>
  <c r="H29" i="1"/>
  <c r="T29" i="1"/>
  <c r="L29" i="1"/>
  <c r="N29" i="1"/>
  <c r="P29" i="1"/>
  <c r="J29" i="1"/>
  <c r="Q29" i="1"/>
  <c r="R29" i="1"/>
  <c r="F29" i="1"/>
  <c r="I29" i="1"/>
  <c r="E30" i="1"/>
  <c r="F30" i="1" l="1"/>
  <c r="N30" i="1"/>
  <c r="H30" i="1"/>
  <c r="P30" i="1"/>
  <c r="J30" i="1"/>
  <c r="R30" i="1"/>
  <c r="L30" i="1"/>
  <c r="Q30" i="1"/>
  <c r="S30" i="1"/>
  <c r="G30" i="1"/>
  <c r="T30" i="1"/>
  <c r="O30" i="1"/>
  <c r="I30" i="1"/>
  <c r="K30" i="1"/>
  <c r="M30" i="1"/>
  <c r="E31" i="1"/>
  <c r="I31" i="1" l="1"/>
  <c r="Q31" i="1"/>
  <c r="K31" i="1"/>
  <c r="S31" i="1"/>
  <c r="M31" i="1"/>
  <c r="P31" i="1"/>
  <c r="H31" i="1"/>
  <c r="J31" i="1"/>
  <c r="L31" i="1"/>
  <c r="T31" i="1"/>
  <c r="F31" i="1"/>
  <c r="G31" i="1"/>
  <c r="N31" i="1"/>
  <c r="O31" i="1"/>
  <c r="R31" i="1"/>
  <c r="E32" i="1"/>
  <c r="L32" i="1" l="1"/>
  <c r="T32" i="1"/>
  <c r="F32" i="1"/>
  <c r="N32" i="1"/>
  <c r="H32" i="1"/>
  <c r="P32" i="1"/>
  <c r="I32" i="1"/>
  <c r="M32" i="1"/>
  <c r="O32" i="1"/>
  <c r="Q32" i="1"/>
  <c r="G32" i="1"/>
  <c r="K32" i="1"/>
  <c r="J32" i="1"/>
  <c r="R32" i="1"/>
  <c r="S32" i="1"/>
</calcChain>
</file>

<file path=xl/sharedStrings.xml><?xml version="1.0" encoding="utf-8"?>
<sst xmlns="http://schemas.openxmlformats.org/spreadsheetml/2006/main" count="5" uniqueCount="5">
  <si>
    <t>How far from itemizing w/o charitable contributions?</t>
  </si>
  <si>
    <t>Annual expected charitable contributions?</t>
  </si>
  <si>
    <t>Marginal tax bracket?</t>
  </si>
  <si>
    <t>Total Years of Contributions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</si>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</sst>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6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6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21"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  <dxf>
      <font>
        <b/>
        <i val="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E46E-B972-47EF-9916-5DE8FBCBAE39}">
  <dimension ref="A1:AC32"/>
  <sheetViews>
    <sheetView tabSelected="1" workbookViewId="0"/>
  </sheetViews>
  <sheetFormatPr defaultRowHeight="15" x14ac:dyDescent="0.25"/>
  <cols>
    <col min="1" max="1" width="49.140625" bestFit="1" customWidth="1"/>
    <col min="2" max="2" width="9" bestFit="1" customWidth="1"/>
    <col min="4" max="4" width="3.7109375" bestFit="1" customWidth="1"/>
    <col min="5" max="5" width="3" bestFit="1" customWidth="1"/>
    <col min="6" max="7" width="11.5703125" bestFit="1" customWidth="1"/>
    <col min="8" max="8" width="10.5703125" bestFit="1" customWidth="1"/>
    <col min="9" max="19" width="12.28515625" bestFit="1" customWidth="1"/>
    <col min="20" max="26" width="13.42578125" bestFit="1" customWidth="1"/>
  </cols>
  <sheetData>
    <row r="1" spans="1:29" x14ac:dyDescent="0.25">
      <c r="A1" t="s">
        <v>0</v>
      </c>
      <c r="B1" s="5">
        <v>14000</v>
      </c>
      <c r="F1" s="10" t="s">
        <v>4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9" x14ac:dyDescent="0.25">
      <c r="A2" t="s">
        <v>1</v>
      </c>
      <c r="B2" s="5">
        <v>10000</v>
      </c>
      <c r="E2" s="3"/>
      <c r="F2" s="9">
        <v>0</v>
      </c>
      <c r="G2" s="9">
        <f>F2+0.005</f>
        <v>5.0000000000000001E-3</v>
      </c>
      <c r="H2" s="9">
        <f t="shared" ref="H2:O2" si="0">G2+0.005</f>
        <v>0.01</v>
      </c>
      <c r="I2" s="9">
        <f t="shared" si="0"/>
        <v>1.4999999999999999E-2</v>
      </c>
      <c r="J2" s="9">
        <f t="shared" si="0"/>
        <v>0.02</v>
      </c>
      <c r="K2" s="9">
        <f t="shared" si="0"/>
        <v>2.5000000000000001E-2</v>
      </c>
      <c r="L2" s="9">
        <f t="shared" si="0"/>
        <v>3.0000000000000002E-2</v>
      </c>
      <c r="M2" s="9">
        <f t="shared" si="0"/>
        <v>3.5000000000000003E-2</v>
      </c>
      <c r="N2" s="9">
        <f t="shared" si="0"/>
        <v>0.04</v>
      </c>
      <c r="O2" s="9">
        <f t="shared" si="0"/>
        <v>4.4999999999999998E-2</v>
      </c>
      <c r="P2" s="9">
        <f>O2+0.005</f>
        <v>4.9999999999999996E-2</v>
      </c>
      <c r="Q2" s="9">
        <f t="shared" ref="Q2:U2" si="1">P2+0.005</f>
        <v>5.4999999999999993E-2</v>
      </c>
      <c r="R2" s="9">
        <f t="shared" si="1"/>
        <v>5.9999999999999991E-2</v>
      </c>
      <c r="S2" s="9">
        <f t="shared" si="1"/>
        <v>6.4999999999999988E-2</v>
      </c>
      <c r="T2" s="9">
        <f t="shared" si="1"/>
        <v>6.9999999999999993E-2</v>
      </c>
      <c r="U2" s="9">
        <f t="shared" si="1"/>
        <v>7.4999999999999997E-2</v>
      </c>
      <c r="V2" s="9">
        <f t="shared" ref="V2:Z2" si="2">U2+0.005</f>
        <v>0.08</v>
      </c>
      <c r="W2" s="9">
        <f t="shared" si="2"/>
        <v>8.5000000000000006E-2</v>
      </c>
      <c r="X2" s="9">
        <f t="shared" si="2"/>
        <v>9.0000000000000011E-2</v>
      </c>
      <c r="Y2" s="9">
        <f t="shared" si="2"/>
        <v>9.5000000000000015E-2</v>
      </c>
      <c r="Z2" s="9">
        <f t="shared" si="2"/>
        <v>0.10000000000000002</v>
      </c>
      <c r="AA2" s="8"/>
      <c r="AB2" s="8"/>
      <c r="AC2" s="8"/>
    </row>
    <row r="3" spans="1:29" ht="15" customHeight="1" x14ac:dyDescent="0.25">
      <c r="A3" t="s">
        <v>2</v>
      </c>
      <c r="B3" s="6">
        <v>0.3</v>
      </c>
      <c r="D3" s="11" t="s">
        <v>3</v>
      </c>
      <c r="E3" s="3">
        <v>1</v>
      </c>
      <c r="F3" s="4">
        <f>PV(F$2,$E3-1,-($B$2-MAX(($B$2-$B$1)*$B$3,0)))-$B$2*($E3-1)+$B$2*($E3-1)*$B$3</f>
        <v>0</v>
      </c>
      <c r="G3" s="4">
        <f t="shared" ref="G3:Z15" si="3">PV(G$2,$E3-1,-($B$2-MAX(($B$2-$B$1)*$B$3,0)))-$B$2*($E3-1)+$B$2*($E3-1)*$B$3</f>
        <v>0</v>
      </c>
      <c r="H3" s="4">
        <f t="shared" si="3"/>
        <v>0</v>
      </c>
      <c r="I3" s="4">
        <f t="shared" si="3"/>
        <v>0</v>
      </c>
      <c r="J3" s="4">
        <f t="shared" si="3"/>
        <v>0</v>
      </c>
      <c r="K3" s="4">
        <f t="shared" si="3"/>
        <v>0</v>
      </c>
      <c r="L3" s="4">
        <f t="shared" si="3"/>
        <v>0</v>
      </c>
      <c r="M3" s="4">
        <f t="shared" si="3"/>
        <v>0</v>
      </c>
      <c r="N3" s="4">
        <f t="shared" si="3"/>
        <v>0</v>
      </c>
      <c r="O3" s="4">
        <f t="shared" si="3"/>
        <v>0</v>
      </c>
      <c r="P3" s="4">
        <f t="shared" si="3"/>
        <v>0</v>
      </c>
      <c r="Q3" s="4">
        <f t="shared" si="3"/>
        <v>0</v>
      </c>
      <c r="R3" s="4">
        <f t="shared" si="3"/>
        <v>0</v>
      </c>
      <c r="S3" s="4">
        <f t="shared" si="3"/>
        <v>0</v>
      </c>
      <c r="T3" s="4">
        <f t="shared" si="3"/>
        <v>0</v>
      </c>
      <c r="U3" s="4">
        <f t="shared" si="3"/>
        <v>0</v>
      </c>
      <c r="V3" s="4">
        <f t="shared" si="3"/>
        <v>0</v>
      </c>
      <c r="W3" s="4">
        <f t="shared" si="3"/>
        <v>0</v>
      </c>
      <c r="X3" s="4">
        <f t="shared" si="3"/>
        <v>0</v>
      </c>
      <c r="Y3" s="4">
        <f t="shared" si="3"/>
        <v>0</v>
      </c>
      <c r="Z3" s="4">
        <f t="shared" si="3"/>
        <v>0</v>
      </c>
      <c r="AA3" s="7"/>
      <c r="AB3" s="7"/>
      <c r="AC3" s="7"/>
    </row>
    <row r="4" spans="1:29" x14ac:dyDescent="0.25">
      <c r="D4" s="11"/>
      <c r="E4" s="3">
        <f t="shared" ref="E4:E31" si="4">E3+1</f>
        <v>2</v>
      </c>
      <c r="F4" s="4">
        <f t="shared" ref="F4:U31" si="5">PV(F$2,$E4-1,-($B$2-MAX(($B$2-$B$1)*$B$3,0)))-$B$2*($E4-1)+$B$2*($E4-1)*$B$3</f>
        <v>3000</v>
      </c>
      <c r="G4" s="4">
        <f t="shared" si="3"/>
        <v>2950.2487562186943</v>
      </c>
      <c r="H4" s="4">
        <f t="shared" si="3"/>
        <v>2900.9900990099104</v>
      </c>
      <c r="I4" s="4">
        <f t="shared" si="3"/>
        <v>2852.216748768411</v>
      </c>
      <c r="J4" s="4">
        <f t="shared" si="3"/>
        <v>2803.9215686274601</v>
      </c>
      <c r="K4" s="4">
        <f t="shared" si="3"/>
        <v>2756.0975609755751</v>
      </c>
      <c r="L4" s="4">
        <f t="shared" si="3"/>
        <v>2708.7378640776788</v>
      </c>
      <c r="M4" s="4">
        <f t="shared" si="3"/>
        <v>2661.8357487922476</v>
      </c>
      <c r="N4" s="4">
        <f t="shared" si="3"/>
        <v>2615.3846153846243</v>
      </c>
      <c r="O4" s="4">
        <f t="shared" si="3"/>
        <v>2569.3779904306066</v>
      </c>
      <c r="P4" s="4">
        <f t="shared" si="3"/>
        <v>2523.809523809532</v>
      </c>
      <c r="Q4" s="4">
        <f t="shared" si="3"/>
        <v>2478.6729857819828</v>
      </c>
      <c r="R4" s="4">
        <f t="shared" si="3"/>
        <v>2433.9622641509541</v>
      </c>
      <c r="S4" s="4">
        <f t="shared" si="3"/>
        <v>2389.6713615023418</v>
      </c>
      <c r="T4" s="4">
        <f t="shared" si="3"/>
        <v>2345.7943925233722</v>
      </c>
      <c r="U4" s="4">
        <f t="shared" si="3"/>
        <v>2302.3255813953438</v>
      </c>
      <c r="V4" s="4">
        <f t="shared" si="3"/>
        <v>2259.2592592592664</v>
      </c>
      <c r="W4" s="4">
        <f t="shared" si="3"/>
        <v>2216.5898617511484</v>
      </c>
      <c r="X4" s="4">
        <f t="shared" si="3"/>
        <v>2174.311926605511</v>
      </c>
      <c r="Y4" s="4">
        <f t="shared" si="3"/>
        <v>2132.4200913241984</v>
      </c>
      <c r="Z4" s="4">
        <f t="shared" si="3"/>
        <v>2090.9090909090974</v>
      </c>
      <c r="AA4" s="7"/>
      <c r="AB4" s="7"/>
      <c r="AC4" s="7"/>
    </row>
    <row r="5" spans="1:29" x14ac:dyDescent="0.25">
      <c r="B5" s="2"/>
      <c r="D5" s="11"/>
      <c r="E5" s="3">
        <f t="shared" si="4"/>
        <v>3</v>
      </c>
      <c r="F5" s="4">
        <f t="shared" si="5"/>
        <v>6000</v>
      </c>
      <c r="G5" s="4">
        <f t="shared" si="3"/>
        <v>5850.993787281961</v>
      </c>
      <c r="H5" s="4">
        <f t="shared" si="3"/>
        <v>5703.9505930791165</v>
      </c>
      <c r="I5" s="4">
        <f t="shared" si="3"/>
        <v>5558.8342352397049</v>
      </c>
      <c r="J5" s="4">
        <f t="shared" si="3"/>
        <v>5415.6093810072998</v>
      </c>
      <c r="K5" s="4">
        <f t="shared" si="3"/>
        <v>5274.2415229030048</v>
      </c>
      <c r="L5" s="4">
        <f t="shared" si="3"/>
        <v>5134.696955415202</v>
      </c>
      <c r="M5" s="4">
        <f t="shared" si="3"/>
        <v>4996.9427524562634</v>
      </c>
      <c r="N5" s="4">
        <f t="shared" si="3"/>
        <v>4860.9467455621525</v>
      </c>
      <c r="O5" s="4">
        <f t="shared" si="3"/>
        <v>4726.6775028043849</v>
      </c>
      <c r="P5" s="4">
        <f t="shared" si="3"/>
        <v>4594.1043083900295</v>
      </c>
      <c r="Q5" s="4">
        <f t="shared" si="3"/>
        <v>4463.1971429213081</v>
      </c>
      <c r="R5" s="4">
        <f t="shared" si="3"/>
        <v>4333.9266642933617</v>
      </c>
      <c r="S5" s="4">
        <f t="shared" si="3"/>
        <v>4206.2641892040665</v>
      </c>
      <c r="T5" s="4">
        <f t="shared" si="3"/>
        <v>4080.1816752554878</v>
      </c>
      <c r="U5" s="4">
        <f t="shared" si="3"/>
        <v>3955.6517036235709</v>
      </c>
      <c r="V5" s="4">
        <f t="shared" si="3"/>
        <v>3832.647462277102</v>
      </c>
      <c r="W5" s="4">
        <f t="shared" si="3"/>
        <v>3711.1427297245609</v>
      </c>
      <c r="X5" s="4">
        <f t="shared" si="3"/>
        <v>3591.1118592711136</v>
      </c>
      <c r="Y5" s="4">
        <f t="shared" si="3"/>
        <v>3472.5297637663898</v>
      </c>
      <c r="Z5" s="4">
        <f t="shared" si="3"/>
        <v>3355.3719008264561</v>
      </c>
      <c r="AA5" s="7"/>
      <c r="AB5" s="7"/>
      <c r="AC5" s="7"/>
    </row>
    <row r="6" spans="1:29" x14ac:dyDescent="0.25">
      <c r="D6" s="11"/>
      <c r="E6" s="3">
        <f t="shared" si="4"/>
        <v>4</v>
      </c>
      <c r="F6" s="4">
        <f t="shared" si="5"/>
        <v>9000</v>
      </c>
      <c r="G6" s="4">
        <f t="shared" si="3"/>
        <v>8702.4813803798788</v>
      </c>
      <c r="H6" s="4">
        <f t="shared" si="3"/>
        <v>8409.852072355472</v>
      </c>
      <c r="I6" s="4">
        <f t="shared" si="3"/>
        <v>8122.0041726498821</v>
      </c>
      <c r="J6" s="4">
        <f t="shared" si="3"/>
        <v>7838.8327264777181</v>
      </c>
      <c r="K6" s="4">
        <f t="shared" si="3"/>
        <v>7560.2356321004809</v>
      </c>
      <c r="L6" s="4">
        <f t="shared" si="3"/>
        <v>7286.1135489468106</v>
      </c>
      <c r="M6" s="4">
        <f t="shared" si="3"/>
        <v>7016.3698091364604</v>
      </c>
      <c r="N6" s="4">
        <f t="shared" si="3"/>
        <v>6750.9103322712981</v>
      </c>
      <c r="O6" s="4">
        <f t="shared" si="3"/>
        <v>6489.6435433534825</v>
      </c>
      <c r="P6" s="4">
        <f t="shared" si="3"/>
        <v>6232.4802937048044</v>
      </c>
      <c r="Q6" s="4">
        <f t="shared" si="3"/>
        <v>5979.3337847595212</v>
      </c>
      <c r="R6" s="4">
        <f t="shared" si="3"/>
        <v>5730.1194946163996</v>
      </c>
      <c r="S6" s="4">
        <f t="shared" si="3"/>
        <v>5484.7551072338501</v>
      </c>
      <c r="T6" s="4">
        <f t="shared" si="3"/>
        <v>5243.160444164012</v>
      </c>
      <c r="U6" s="4">
        <f t="shared" si="3"/>
        <v>5005.2573987195974</v>
      </c>
      <c r="V6" s="4">
        <f t="shared" si="3"/>
        <v>4770.9698724788032</v>
      </c>
      <c r="W6" s="4">
        <f t="shared" si="3"/>
        <v>4540.2237140318575</v>
      </c>
      <c r="X6" s="4">
        <f t="shared" si="3"/>
        <v>4312.9466598817598</v>
      </c>
      <c r="Y6" s="4">
        <f t="shared" si="3"/>
        <v>4089.0682774122215</v>
      </c>
      <c r="Z6" s="4">
        <f t="shared" si="3"/>
        <v>3868.5199098422454</v>
      </c>
      <c r="AA6" s="7"/>
      <c r="AB6" s="7"/>
      <c r="AC6" s="7"/>
    </row>
    <row r="7" spans="1:29" x14ac:dyDescent="0.25">
      <c r="B7" s="1"/>
      <c r="D7" s="11"/>
      <c r="E7" s="3">
        <f t="shared" si="4"/>
        <v>5</v>
      </c>
      <c r="F7" s="4">
        <f t="shared" si="5"/>
        <v>12000</v>
      </c>
      <c r="G7" s="4">
        <f t="shared" si="3"/>
        <v>11504.956597392367</v>
      </c>
      <c r="H7" s="4">
        <f t="shared" si="3"/>
        <v>11019.655517183739</v>
      </c>
      <c r="I7" s="4">
        <f t="shared" si="3"/>
        <v>10543.846475517028</v>
      </c>
      <c r="J7" s="4">
        <f t="shared" si="3"/>
        <v>10077.286986742882</v>
      </c>
      <c r="K7" s="4">
        <f t="shared" si="3"/>
        <v>9619.7420800979889</v>
      </c>
      <c r="L7" s="4">
        <f t="shared" si="3"/>
        <v>9170.9840281036741</v>
      </c>
      <c r="M7" s="4">
        <f t="shared" si="3"/>
        <v>8730.7920861221719</v>
      </c>
      <c r="N7" s="4">
        <f t="shared" si="3"/>
        <v>8298.9522425685718</v>
      </c>
      <c r="O7" s="4">
        <f t="shared" si="3"/>
        <v>7875.2569792855793</v>
      </c>
      <c r="P7" s="4">
        <f t="shared" si="3"/>
        <v>7459.5050416236045</v>
      </c>
      <c r="Q7" s="4">
        <f t="shared" si="3"/>
        <v>7051.501217781537</v>
      </c>
      <c r="R7" s="4">
        <f t="shared" si="3"/>
        <v>6651.0561269966056</v>
      </c>
      <c r="S7" s="4">
        <f t="shared" si="3"/>
        <v>6257.9860161820179</v>
      </c>
      <c r="T7" s="4">
        <f t="shared" si="3"/>
        <v>5872.1125646392611</v>
      </c>
      <c r="U7" s="4">
        <f t="shared" si="3"/>
        <v>5493.2626964833544</v>
      </c>
      <c r="V7" s="4">
        <f t="shared" si="3"/>
        <v>5121.2684004433395</v>
      </c>
      <c r="W7" s="4">
        <f t="shared" si="3"/>
        <v>4755.9665567113771</v>
      </c>
      <c r="X7" s="4">
        <f t="shared" si="3"/>
        <v>4397.1987705337233</v>
      </c>
      <c r="Y7" s="4">
        <f t="shared" si="3"/>
        <v>4044.8112122486091</v>
      </c>
      <c r="Z7" s="4">
        <f t="shared" si="3"/>
        <v>3698.6544634929414</v>
      </c>
      <c r="AA7" s="7"/>
      <c r="AB7" s="7"/>
      <c r="AC7" s="7"/>
    </row>
    <row r="8" spans="1:29" x14ac:dyDescent="0.25">
      <c r="B8" s="1"/>
      <c r="D8" s="11"/>
      <c r="E8" s="3">
        <f t="shared" si="4"/>
        <v>6</v>
      </c>
      <c r="F8" s="4">
        <f t="shared" si="5"/>
        <v>15000</v>
      </c>
      <c r="G8" s="4">
        <f t="shared" si="3"/>
        <v>14258.663280987064</v>
      </c>
      <c r="H8" s="4">
        <f t="shared" si="3"/>
        <v>13534.312393251137</v>
      </c>
      <c r="I8" s="4">
        <f t="shared" si="3"/>
        <v>12826.449729573353</v>
      </c>
      <c r="J8" s="4">
        <f t="shared" si="3"/>
        <v>12134.595085042056</v>
      </c>
      <c r="K8" s="4">
        <f t="shared" si="3"/>
        <v>11458.284956193129</v>
      </c>
      <c r="L8" s="4">
        <f t="shared" si="3"/>
        <v>10797.0718719453</v>
      </c>
      <c r="M8" s="4">
        <f t="shared" si="3"/>
        <v>10150.523754707378</v>
      </c>
      <c r="N8" s="4">
        <f t="shared" si="3"/>
        <v>9518.2233101621096</v>
      </c>
      <c r="O8" s="4">
        <f t="shared" si="3"/>
        <v>8899.7674442924181</v>
      </c>
      <c r="P8" s="4">
        <f t="shared" si="3"/>
        <v>8294.766706308219</v>
      </c>
      <c r="Q8" s="4">
        <f t="shared" si="3"/>
        <v>7702.8447561910216</v>
      </c>
      <c r="R8" s="4">
        <f t="shared" si="3"/>
        <v>7123.6378556571945</v>
      </c>
      <c r="S8" s="4">
        <f t="shared" si="3"/>
        <v>6556.7943813915626</v>
      </c>
      <c r="T8" s="4">
        <f t="shared" si="3"/>
        <v>6001.9743594759493</v>
      </c>
      <c r="U8" s="4">
        <f t="shared" si="3"/>
        <v>5458.849019984511</v>
      </c>
      <c r="V8" s="4">
        <f t="shared" si="3"/>
        <v>4927.1003707808704</v>
      </c>
      <c r="W8" s="4">
        <f t="shared" si="3"/>
        <v>4406.420789595737</v>
      </c>
      <c r="X8" s="4">
        <f t="shared" si="3"/>
        <v>3896.5126335171881</v>
      </c>
      <c r="Y8" s="4">
        <f t="shared" si="3"/>
        <v>3397.0878650672239</v>
      </c>
      <c r="Z8" s="4">
        <f t="shared" si="3"/>
        <v>2907.8676940844962</v>
      </c>
      <c r="AA8" s="7"/>
      <c r="AB8" s="7"/>
      <c r="AC8" s="7"/>
    </row>
    <row r="9" spans="1:29" x14ac:dyDescent="0.25">
      <c r="B9" s="1"/>
      <c r="D9" s="11"/>
      <c r="E9" s="3">
        <f t="shared" si="4"/>
        <v>7</v>
      </c>
      <c r="F9" s="4">
        <f t="shared" si="5"/>
        <v>18000</v>
      </c>
      <c r="G9" s="4">
        <f t="shared" si="3"/>
        <v>16963.844060683325</v>
      </c>
      <c r="H9" s="4">
        <f t="shared" si="3"/>
        <v>15954.764745793393</v>
      </c>
      <c r="I9" s="4">
        <f t="shared" si="3"/>
        <v>14971.871654751951</v>
      </c>
      <c r="J9" s="4">
        <f t="shared" si="3"/>
        <v>14014.308906903992</v>
      </c>
      <c r="K9" s="4">
        <f t="shared" si="3"/>
        <v>13081.253615798145</v>
      </c>
      <c r="L9" s="4">
        <f t="shared" si="3"/>
        <v>12171.914438781852</v>
      </c>
      <c r="M9" s="4">
        <f t="shared" si="3"/>
        <v>11285.530197784916</v>
      </c>
      <c r="N9" s="4">
        <f t="shared" si="3"/>
        <v>10421.368567463578</v>
      </c>
      <c r="O9" s="4">
        <f t="shared" si="3"/>
        <v>9578.7248270740456</v>
      </c>
      <c r="P9" s="4">
        <f t="shared" si="3"/>
        <v>8756.9206726744742</v>
      </c>
      <c r="Q9" s="4">
        <f t="shared" si="3"/>
        <v>7955.3030864369939</v>
      </c>
      <c r="R9" s="4">
        <f t="shared" si="3"/>
        <v>7173.2432600539614</v>
      </c>
      <c r="S9" s="4">
        <f t="shared" si="3"/>
        <v>6410.1355693817386</v>
      </c>
      <c r="T9" s="4">
        <f t="shared" si="3"/>
        <v>5665.3965976410764</v>
      </c>
      <c r="U9" s="4">
        <f t="shared" si="3"/>
        <v>4938.4642046367444</v>
      </c>
      <c r="V9" s="4">
        <f t="shared" si="3"/>
        <v>4228.79663961193</v>
      </c>
      <c r="W9" s="4">
        <f t="shared" si="3"/>
        <v>3535.8716954799384</v>
      </c>
      <c r="X9" s="4">
        <f t="shared" si="3"/>
        <v>2859.1859023093421</v>
      </c>
      <c r="Y9" s="4">
        <f t="shared" si="3"/>
        <v>2198.2537580522549</v>
      </c>
      <c r="Z9" s="4">
        <f t="shared" si="3"/>
        <v>1552.6069946222706</v>
      </c>
      <c r="AA9" s="7"/>
      <c r="AB9" s="7"/>
      <c r="AC9" s="7"/>
    </row>
    <row r="10" spans="1:29" x14ac:dyDescent="0.25">
      <c r="B10" s="1"/>
      <c r="D10" s="11"/>
      <c r="E10" s="3">
        <f t="shared" si="4"/>
        <v>8</v>
      </c>
      <c r="F10" s="4">
        <f t="shared" si="5"/>
        <v>21000</v>
      </c>
      <c r="G10" s="4">
        <f t="shared" si="3"/>
        <v>19620.740358888666</v>
      </c>
      <c r="H10" s="4">
        <f t="shared" si="3"/>
        <v>18281.94529286449</v>
      </c>
      <c r="I10" s="4">
        <f t="shared" si="3"/>
        <v>16982.139561331889</v>
      </c>
      <c r="J10" s="4">
        <f t="shared" si="3"/>
        <v>15719.910693043035</v>
      </c>
      <c r="K10" s="4">
        <f t="shared" si="3"/>
        <v>14493.905966632359</v>
      </c>
      <c r="L10" s="4">
        <f t="shared" si="3"/>
        <v>13302.829552215408</v>
      </c>
      <c r="M10" s="4">
        <f t="shared" si="3"/>
        <v>12145.439804623085</v>
      </c>
      <c r="N10" s="4">
        <f t="shared" si="3"/>
        <v>11020.546699484185</v>
      </c>
      <c r="O10" s="4">
        <f t="shared" si="3"/>
        <v>9927.0094038986208</v>
      </c>
      <c r="P10" s="4">
        <f t="shared" si="3"/>
        <v>8863.7339739757081</v>
      </c>
      <c r="Q10" s="4">
        <f t="shared" si="3"/>
        <v>7829.6711719781815</v>
      </c>
      <c r="R10" s="4">
        <f t="shared" si="3"/>
        <v>6823.8143962773465</v>
      </c>
      <c r="S10" s="4">
        <f t="shared" si="3"/>
        <v>5845.1977177293229</v>
      </c>
      <c r="T10" s="4">
        <f t="shared" si="3"/>
        <v>4892.8940164869855</v>
      </c>
      <c r="U10" s="4">
        <f t="shared" si="3"/>
        <v>3966.0132136155808</v>
      </c>
      <c r="V10" s="4">
        <f t="shared" si="3"/>
        <v>3063.7005922332755</v>
      </c>
      <c r="W10" s="4">
        <f t="shared" si="3"/>
        <v>2185.1352032073191</v>
      </c>
      <c r="X10" s="4">
        <f t="shared" si="3"/>
        <v>1329.5283507425193</v>
      </c>
      <c r="Y10" s="4">
        <f t="shared" si="3"/>
        <v>496.12215347238089</v>
      </c>
      <c r="Z10" s="4">
        <f t="shared" si="3"/>
        <v>-315.81182307065319</v>
      </c>
      <c r="AA10" s="7"/>
      <c r="AB10" s="7"/>
      <c r="AC10" s="7"/>
    </row>
    <row r="11" spans="1:29" x14ac:dyDescent="0.25">
      <c r="D11" s="11"/>
      <c r="E11" s="3">
        <f t="shared" si="4"/>
        <v>9</v>
      </c>
      <c r="F11" s="4">
        <f t="shared" si="5"/>
        <v>24000</v>
      </c>
      <c r="G11" s="4">
        <f t="shared" si="3"/>
        <v>22229.592396903987</v>
      </c>
      <c r="H11" s="4">
        <f t="shared" si="3"/>
        <v>20516.777517687849</v>
      </c>
      <c r="I11" s="4">
        <f t="shared" si="3"/>
        <v>18859.250799341709</v>
      </c>
      <c r="J11" s="4">
        <f t="shared" si="3"/>
        <v>17254.814404944191</v>
      </c>
      <c r="K11" s="4">
        <f t="shared" si="3"/>
        <v>15701.371674763257</v>
      </c>
      <c r="L11" s="4">
        <f t="shared" si="3"/>
        <v>14196.921895354739</v>
      </c>
      <c r="M11" s="4">
        <f t="shared" si="3"/>
        <v>12739.555366785557</v>
      </c>
      <c r="N11" s="4">
        <f t="shared" si="3"/>
        <v>11327.448749504052</v>
      </c>
      <c r="O11" s="4">
        <f t="shared" si="3"/>
        <v>9958.8606735871435</v>
      </c>
      <c r="P11" s="4">
        <f t="shared" si="3"/>
        <v>8632.1275942625725</v>
      </c>
      <c r="Q11" s="4">
        <f t="shared" si="3"/>
        <v>7345.6598786522954</v>
      </c>
      <c r="R11" s="4">
        <f t="shared" si="3"/>
        <v>6097.9381096955913</v>
      </c>
      <c r="S11" s="4">
        <f t="shared" si="3"/>
        <v>4887.5095941120308</v>
      </c>
      <c r="T11" s="4">
        <f t="shared" si="3"/>
        <v>3712.9850621373771</v>
      </c>
      <c r="U11" s="4">
        <f t="shared" si="3"/>
        <v>2573.035547549378</v>
      </c>
      <c r="V11" s="4">
        <f t="shared" si="3"/>
        <v>1466.3894372530267</v>
      </c>
      <c r="W11" s="4">
        <f t="shared" si="3"/>
        <v>391.82968037540559</v>
      </c>
      <c r="X11" s="4">
        <f t="shared" si="3"/>
        <v>-651.80885252980079</v>
      </c>
      <c r="Y11" s="4">
        <f t="shared" si="3"/>
        <v>-1665.6418689749989</v>
      </c>
      <c r="Z11" s="4">
        <f t="shared" si="3"/>
        <v>-2650.738020973331</v>
      </c>
      <c r="AA11" s="7"/>
      <c r="AB11" s="7"/>
      <c r="AC11" s="7"/>
    </row>
    <row r="12" spans="1:29" x14ac:dyDescent="0.25">
      <c r="D12" s="11"/>
      <c r="E12" s="3">
        <f t="shared" si="4"/>
        <v>10</v>
      </c>
      <c r="F12" s="4">
        <f t="shared" si="5"/>
        <v>27000</v>
      </c>
      <c r="G12" s="4">
        <f t="shared" si="3"/>
        <v>24790.639200899401</v>
      </c>
      <c r="H12" s="4">
        <f t="shared" si="3"/>
        <v>22660.175760087062</v>
      </c>
      <c r="I12" s="4">
        <f t="shared" si="3"/>
        <v>20605.173201321799</v>
      </c>
      <c r="J12" s="4">
        <f t="shared" si="3"/>
        <v>18622.367063670783</v>
      </c>
      <c r="K12" s="4">
        <f t="shared" si="3"/>
        <v>16708.655292451891</v>
      </c>
      <c r="L12" s="4">
        <f t="shared" si="3"/>
        <v>14861.089218791007</v>
      </c>
      <c r="M12" s="4">
        <f t="shared" si="3"/>
        <v>13076.865088681661</v>
      </c>
      <c r="N12" s="4">
        <f t="shared" si="3"/>
        <v>11353.316105292382</v>
      </c>
      <c r="O12" s="4">
        <f t="shared" si="3"/>
        <v>9687.9049508010794</v>
      </c>
      <c r="P12" s="4">
        <f t="shared" si="3"/>
        <v>8078.2167564405536</v>
      </c>
      <c r="Q12" s="4">
        <f t="shared" si="3"/>
        <v>6521.9524916135706</v>
      </c>
      <c r="R12" s="4">
        <f t="shared" si="3"/>
        <v>5016.9227449958416</v>
      </c>
      <c r="S12" s="4">
        <f t="shared" si="3"/>
        <v>3561.0418724056653</v>
      </c>
      <c r="T12" s="4">
        <f t="shared" si="3"/>
        <v>2152.3224879788613</v>
      </c>
      <c r="U12" s="4">
        <f t="shared" si="3"/>
        <v>788.87027679011953</v>
      </c>
      <c r="V12" s="4">
        <f t="shared" si="3"/>
        <v>-531.12089143237972</v>
      </c>
      <c r="W12" s="4">
        <f t="shared" si="3"/>
        <v>-1809.3735664742926</v>
      </c>
      <c r="X12" s="4">
        <f t="shared" si="3"/>
        <v>-3047.5310573667884</v>
      </c>
      <c r="Y12" s="4">
        <f t="shared" si="3"/>
        <v>-4247.1615241780892</v>
      </c>
      <c r="Z12" s="4">
        <f t="shared" si="3"/>
        <v>-5409.7618372484794</v>
      </c>
      <c r="AA12" s="7"/>
      <c r="AB12" s="7"/>
      <c r="AC12" s="7"/>
    </row>
    <row r="13" spans="1:29" x14ac:dyDescent="0.25">
      <c r="D13" s="11"/>
      <c r="E13" s="3">
        <f t="shared" si="4"/>
        <v>11</v>
      </c>
      <c r="F13" s="4">
        <f t="shared" si="5"/>
        <v>30000</v>
      </c>
      <c r="G13" s="4">
        <f t="shared" si="3"/>
        <v>27304.118607859753</v>
      </c>
      <c r="H13" s="4">
        <f t="shared" si="3"/>
        <v>24713.045307016888</v>
      </c>
      <c r="I13" s="4">
        <f t="shared" si="3"/>
        <v>22221.845518543589</v>
      </c>
      <c r="J13" s="4">
        <f t="shared" si="3"/>
        <v>19825.850062422338</v>
      </c>
      <c r="K13" s="4">
        <f t="shared" si="3"/>
        <v>17520.639309709164</v>
      </c>
      <c r="L13" s="4">
        <f t="shared" si="3"/>
        <v>15302.028367758263</v>
      </c>
      <c r="M13" s="4">
        <f t="shared" si="3"/>
        <v>13166.053225779367</v>
      </c>
      <c r="N13" s="4">
        <f t="shared" si="3"/>
        <v>11108.957793550362</v>
      </c>
      <c r="O13" s="4">
        <f t="shared" si="3"/>
        <v>9127.1817711014883</v>
      </c>
      <c r="P13" s="4">
        <f t="shared" si="3"/>
        <v>7217.3492918481352</v>
      </c>
      <c r="Q13" s="4">
        <f t="shared" si="3"/>
        <v>5376.2582858896203</v>
      </c>
      <c r="R13" s="4">
        <f t="shared" si="3"/>
        <v>3600.8705141470418</v>
      </c>
      <c r="S13" s="4">
        <f t="shared" si="3"/>
        <v>1888.3022276109405</v>
      </c>
      <c r="T13" s="4">
        <f t="shared" si="3"/>
        <v>235.81540932602366</v>
      </c>
      <c r="U13" s="4">
        <f t="shared" si="3"/>
        <v>-1359.1904401952488</v>
      </c>
      <c r="V13" s="4">
        <f t="shared" si="3"/>
        <v>-2899.1860105855303</v>
      </c>
      <c r="W13" s="4">
        <f t="shared" si="3"/>
        <v>-4386.5194161053369</v>
      </c>
      <c r="X13" s="4">
        <f t="shared" si="3"/>
        <v>-5823.4229884098822</v>
      </c>
      <c r="Y13" s="4">
        <f t="shared" si="3"/>
        <v>-7212.0196567836392</v>
      </c>
      <c r="Z13" s="4">
        <f t="shared" si="3"/>
        <v>-8554.3289429531651</v>
      </c>
      <c r="AA13" s="7"/>
      <c r="AB13" s="7"/>
      <c r="AC13" s="7"/>
    </row>
    <row r="14" spans="1:29" x14ac:dyDescent="0.25">
      <c r="D14" s="11"/>
      <c r="E14" s="3">
        <f t="shared" si="4"/>
        <v>12</v>
      </c>
      <c r="F14" s="4">
        <f t="shared" si="5"/>
        <v>33000</v>
      </c>
      <c r="G14" s="4">
        <f t="shared" si="3"/>
        <v>29770.267271502104</v>
      </c>
      <c r="H14" s="4">
        <f t="shared" si="3"/>
        <v>26676.282482194758</v>
      </c>
      <c r="I14" s="4">
        <f t="shared" si="3"/>
        <v>23711.177850781794</v>
      </c>
      <c r="J14" s="4">
        <f t="shared" si="3"/>
        <v>20868.48045335518</v>
      </c>
      <c r="K14" s="4">
        <f t="shared" si="3"/>
        <v>18142.08713142357</v>
      </c>
      <c r="L14" s="4">
        <f t="shared" si="3"/>
        <v>15526.241133745891</v>
      </c>
      <c r="M14" s="4">
        <f t="shared" si="3"/>
        <v>13015.510363071866</v>
      </c>
      <c r="N14" s="4">
        <f t="shared" si="3"/>
        <v>10604.767109183027</v>
      </c>
      <c r="O14" s="4">
        <f t="shared" si="3"/>
        <v>8289.1691589488037</v>
      </c>
      <c r="P14" s="4">
        <f t="shared" si="3"/>
        <v>6064.1421827125305</v>
      </c>
      <c r="Q14" s="4">
        <f t="shared" si="3"/>
        <v>3925.3633041607682</v>
      </c>
      <c r="R14" s="4">
        <f t="shared" si="3"/>
        <v>1868.7457680632506</v>
      </c>
      <c r="S14" s="4">
        <f t="shared" si="3"/>
        <v>-109.57537313527428</v>
      </c>
      <c r="T14" s="4">
        <f t="shared" si="3"/>
        <v>-2013.2566267981019</v>
      </c>
      <c r="U14" s="4">
        <f t="shared" si="3"/>
        <v>-3845.7585490188212</v>
      </c>
      <c r="V14" s="4">
        <f t="shared" si="3"/>
        <v>-5610.3574172088265</v>
      </c>
      <c r="W14" s="4">
        <f t="shared" si="3"/>
        <v>-7310.1561438758799</v>
      </c>
      <c r="X14" s="4">
        <f t="shared" si="3"/>
        <v>-8948.0944847797073</v>
      </c>
      <c r="Y14" s="4">
        <f t="shared" si="3"/>
        <v>-10526.958590669994</v>
      </c>
      <c r="Z14" s="4">
        <f t="shared" si="3"/>
        <v>-12049.389948139229</v>
      </c>
      <c r="AA14" s="7"/>
      <c r="AB14" s="7"/>
      <c r="AC14" s="7"/>
    </row>
    <row r="15" spans="1:29" x14ac:dyDescent="0.25">
      <c r="D15" s="11"/>
      <c r="E15" s="3">
        <f t="shared" si="4"/>
        <v>13</v>
      </c>
      <c r="F15" s="4">
        <f t="shared" si="5"/>
        <v>36000</v>
      </c>
      <c r="G15" s="4">
        <f t="shared" si="3"/>
        <v>32189.320668160624</v>
      </c>
      <c r="H15" s="4">
        <f t="shared" si="3"/>
        <v>28550.774734846331</v>
      </c>
      <c r="I15" s="4">
        <f t="shared" si="3"/>
        <v>25075.052069735626</v>
      </c>
      <c r="J15" s="4">
        <f t="shared" si="3"/>
        <v>21753.412209171802</v>
      </c>
      <c r="K15" s="4">
        <f t="shared" si="3"/>
        <v>18577.645981876631</v>
      </c>
      <c r="L15" s="4">
        <f t="shared" si="3"/>
        <v>15540.039935675581</v>
      </c>
      <c r="M15" s="4">
        <f t="shared" si="3"/>
        <v>12633.343345963134</v>
      </c>
      <c r="N15" s="4">
        <f t="shared" si="3"/>
        <v>9850.7376049837185</v>
      </c>
      <c r="O15" s="4">
        <f t="shared" si="3"/>
        <v>7185.8078076064849</v>
      </c>
      <c r="P15" s="4">
        <f t="shared" si="3"/>
        <v>4632.5163644880959</v>
      </c>
      <c r="Q15" s="4">
        <f t="shared" si="3"/>
        <v>2185.1784873561701</v>
      </c>
      <c r="R15" s="4">
        <f t="shared" si="3"/>
        <v>-161.56059616674611</v>
      </c>
      <c r="S15" s="4">
        <f t="shared" si="3"/>
        <v>-2412.7468292349949</v>
      </c>
      <c r="T15" s="4">
        <f t="shared" si="3"/>
        <v>-4573.1370343907474</v>
      </c>
      <c r="U15" s="4">
        <f t="shared" si="3"/>
        <v>-6647.2172549012321</v>
      </c>
      <c r="V15" s="4">
        <f t="shared" ref="V15:Z32" si="6">PV(V$2,$E15-1,-($B$2-MAX(($B$2-$B$1)*$B$3,0)))-$B$2*($E15-1)+$B$2*($E15-1)*$B$3</f>
        <v>-8639.2198307489016</v>
      </c>
      <c r="W15" s="4">
        <f t="shared" si="6"/>
        <v>-10553.139303111428</v>
      </c>
      <c r="X15" s="4">
        <f t="shared" si="6"/>
        <v>-12392.747233742863</v>
      </c>
      <c r="Y15" s="4">
        <f t="shared" si="6"/>
        <v>-14161.606018876701</v>
      </c>
      <c r="Z15" s="4">
        <f t="shared" si="6"/>
        <v>-15863.081771035664</v>
      </c>
      <c r="AA15" s="7"/>
      <c r="AB15" s="7"/>
      <c r="AC15" s="7"/>
    </row>
    <row r="16" spans="1:29" x14ac:dyDescent="0.25">
      <c r="D16" s="11"/>
      <c r="E16" s="3">
        <f t="shared" si="4"/>
        <v>14</v>
      </c>
      <c r="F16" s="4">
        <f t="shared" si="5"/>
        <v>39000</v>
      </c>
      <c r="G16" s="4">
        <f t="shared" si="5"/>
        <v>34561.513102647237</v>
      </c>
      <c r="H16" s="4">
        <f t="shared" si="5"/>
        <v>30337.400727570668</v>
      </c>
      <c r="I16" s="4">
        <f t="shared" si="5"/>
        <v>26315.322236192704</v>
      </c>
      <c r="J16" s="4">
        <f t="shared" si="5"/>
        <v>22483.737459972341</v>
      </c>
      <c r="K16" s="4">
        <f t="shared" si="5"/>
        <v>18831.849738416204</v>
      </c>
      <c r="L16" s="4">
        <f t="shared" si="5"/>
        <v>15349.553335607357</v>
      </c>
      <c r="M16" s="4">
        <f t="shared" si="5"/>
        <v>12027.38487532665</v>
      </c>
      <c r="N16" s="4">
        <f t="shared" si="5"/>
        <v>8856.478466330489</v>
      </c>
      <c r="O16" s="4">
        <f t="shared" si="5"/>
        <v>5828.5242178052431</v>
      </c>
      <c r="P16" s="4">
        <f t="shared" si="5"/>
        <v>2935.7298709410825</v>
      </c>
      <c r="Q16" s="4">
        <f t="shared" si="5"/>
        <v>170.78529607219389</v>
      </c>
      <c r="R16" s="4">
        <f t="shared" si="5"/>
        <v>-2473.1703737421922</v>
      </c>
      <c r="S16" s="4">
        <f t="shared" si="5"/>
        <v>-5002.579182380272</v>
      </c>
      <c r="T16" s="4">
        <f t="shared" si="5"/>
        <v>-7423.4925555053633</v>
      </c>
      <c r="U16" s="4">
        <f t="shared" si="5"/>
        <v>-9741.5974464197498</v>
      </c>
      <c r="V16" s="4">
        <f t="shared" si="6"/>
        <v>-11962.240584026775</v>
      </c>
      <c r="W16" s="4">
        <f t="shared" si="6"/>
        <v>-14090.450970609614</v>
      </c>
      <c r="X16" s="4">
        <f t="shared" si="6"/>
        <v>-16130.960764901698</v>
      </c>
      <c r="Y16" s="4">
        <f t="shared" si="6"/>
        <v>-18088.224674773257</v>
      </c>
      <c r="Z16" s="4">
        <f t="shared" si="6"/>
        <v>-19966.437973668799</v>
      </c>
      <c r="AA16" s="7"/>
      <c r="AB16" s="7"/>
      <c r="AC16" s="7"/>
    </row>
    <row r="17" spans="4:29" x14ac:dyDescent="0.25">
      <c r="D17" s="11"/>
      <c r="E17" s="3">
        <f t="shared" si="4"/>
        <v>15</v>
      </c>
      <c r="F17" s="4">
        <f t="shared" si="5"/>
        <v>42000</v>
      </c>
      <c r="G17" s="4">
        <f t="shared" si="5"/>
        <v>36887.077714076528</v>
      </c>
      <c r="H17" s="4">
        <f t="shared" si="5"/>
        <v>32037.030423337404</v>
      </c>
      <c r="I17" s="4">
        <f t="shared" si="5"/>
        <v>27433.815011027167</v>
      </c>
      <c r="J17" s="4">
        <f t="shared" si="5"/>
        <v>23062.487705855252</v>
      </c>
      <c r="K17" s="4">
        <f t="shared" si="5"/>
        <v>18909.121696015762</v>
      </c>
      <c r="L17" s="4">
        <f t="shared" si="5"/>
        <v>14960.731393793583</v>
      </c>
      <c r="M17" s="4">
        <f t="shared" si="5"/>
        <v>11205.202778093415</v>
      </c>
      <c r="N17" s="4">
        <f t="shared" si="5"/>
        <v>7631.2292945485387</v>
      </c>
      <c r="O17" s="4">
        <f t="shared" si="5"/>
        <v>4228.2528400049923</v>
      </c>
      <c r="P17" s="4">
        <f t="shared" si="5"/>
        <v>986.409400896242</v>
      </c>
      <c r="Q17" s="4">
        <f t="shared" si="5"/>
        <v>-2103.5210463770491</v>
      </c>
      <c r="R17" s="4">
        <f t="shared" si="5"/>
        <v>-5050.1607299454627</v>
      </c>
      <c r="S17" s="4">
        <f t="shared" si="5"/>
        <v>-7861.57669707069</v>
      </c>
      <c r="T17" s="4">
        <f t="shared" si="5"/>
        <v>-10545.320145332124</v>
      </c>
      <c r="U17" s="4">
        <f t="shared" si="5"/>
        <v>-13108.462740855583</v>
      </c>
      <c r="V17" s="4">
        <f t="shared" si="6"/>
        <v>-15557.630170395147</v>
      </c>
      <c r="W17" s="4">
        <f t="shared" si="6"/>
        <v>-17899.033152635588</v>
      </c>
      <c r="X17" s="4">
        <f t="shared" si="6"/>
        <v>-20138.496114588721</v>
      </c>
      <c r="Y17" s="4">
        <f t="shared" si="6"/>
        <v>-22281.483721254102</v>
      </c>
      <c r="Z17" s="4">
        <f t="shared" si="6"/>
        <v>-24333.125430607994</v>
      </c>
      <c r="AA17" s="7"/>
      <c r="AB17" s="7"/>
      <c r="AC17" s="7"/>
    </row>
    <row r="18" spans="4:29" x14ac:dyDescent="0.25">
      <c r="D18" s="11"/>
      <c r="E18" s="3">
        <f t="shared" si="4"/>
        <v>16</v>
      </c>
      <c r="F18" s="4">
        <f t="shared" si="5"/>
        <v>45000</v>
      </c>
      <c r="G18" s="4">
        <f t="shared" si="5"/>
        <v>39166.246481667768</v>
      </c>
      <c r="H18" s="4">
        <f t="shared" si="5"/>
        <v>33650.525171620975</v>
      </c>
      <c r="I18" s="4">
        <f t="shared" si="5"/>
        <v>28432.330060125212</v>
      </c>
      <c r="J18" s="4">
        <f t="shared" si="5"/>
        <v>23492.635005740362</v>
      </c>
      <c r="K18" s="4">
        <f t="shared" si="5"/>
        <v>18813.777264405668</v>
      </c>
      <c r="L18" s="4">
        <f t="shared" si="5"/>
        <v>14379.350867760761</v>
      </c>
      <c r="M18" s="4">
        <f t="shared" si="5"/>
        <v>10174.108964341431</v>
      </c>
      <c r="N18" s="4">
        <f t="shared" si="5"/>
        <v>6183.8743216812873</v>
      </c>
      <c r="O18" s="4">
        <f t="shared" si="5"/>
        <v>2395.4572631626797</v>
      </c>
      <c r="P18" s="4">
        <f t="shared" si="5"/>
        <v>-1203.4196181940206</v>
      </c>
      <c r="Q18" s="4">
        <f t="shared" si="5"/>
        <v>-4624.1905652863061</v>
      </c>
      <c r="R18" s="4">
        <f t="shared" si="5"/>
        <v>-7877.5101225900289</v>
      </c>
      <c r="S18" s="4">
        <f t="shared" si="5"/>
        <v>-10973.311452648559</v>
      </c>
      <c r="T18" s="4">
        <f t="shared" si="5"/>
        <v>-13920.859948908517</v>
      </c>
      <c r="U18" s="4">
        <f t="shared" si="5"/>
        <v>-16728.80254963311</v>
      </c>
      <c r="V18" s="4">
        <f t="shared" si="6"/>
        <v>-19405.213120736254</v>
      </c>
      <c r="W18" s="4">
        <f t="shared" si="6"/>
        <v>-21957.634242060449</v>
      </c>
      <c r="X18" s="4">
        <f t="shared" si="6"/>
        <v>-24393.115701457544</v>
      </c>
      <c r="Y18" s="4">
        <f t="shared" si="6"/>
        <v>-26718.249973748054</v>
      </c>
      <c r="Z18" s="4">
        <f t="shared" si="6"/>
        <v>-28939.204936916358</v>
      </c>
      <c r="AA18" s="7"/>
      <c r="AB18" s="7"/>
      <c r="AC18" s="7"/>
    </row>
    <row r="19" spans="4:29" x14ac:dyDescent="0.25">
      <c r="D19" s="11"/>
      <c r="E19" s="3">
        <f t="shared" si="4"/>
        <v>17</v>
      </c>
      <c r="F19" s="4">
        <f t="shared" si="5"/>
        <v>48000</v>
      </c>
      <c r="G19" s="4">
        <f t="shared" si="5"/>
        <v>41399.250230514968</v>
      </c>
      <c r="H19" s="4">
        <f t="shared" si="5"/>
        <v>35178.737793684384</v>
      </c>
      <c r="I19" s="4">
        <f t="shared" si="5"/>
        <v>29312.640453325264</v>
      </c>
      <c r="J19" s="4">
        <f t="shared" si="5"/>
        <v>23777.093142882775</v>
      </c>
      <c r="K19" s="4">
        <f t="shared" si="5"/>
        <v>18550.026599420147</v>
      </c>
      <c r="L19" s="4">
        <f t="shared" si="5"/>
        <v>13611.020259961879</v>
      </c>
      <c r="M19" s="4">
        <f t="shared" si="5"/>
        <v>8941.1680814892752</v>
      </c>
      <c r="N19" s="4">
        <f t="shared" si="5"/>
        <v>4522.956078539748</v>
      </c>
      <c r="O19" s="4">
        <f t="shared" si="5"/>
        <v>340.15049106473452</v>
      </c>
      <c r="P19" s="4">
        <f t="shared" si="5"/>
        <v>-3622.30439828003</v>
      </c>
      <c r="Q19" s="4">
        <f t="shared" si="5"/>
        <v>-7378.3796827358456</v>
      </c>
      <c r="R19" s="4">
        <f t="shared" si="5"/>
        <v>-10941.047285462322</v>
      </c>
      <c r="S19" s="4">
        <f t="shared" si="5"/>
        <v>-14322.358171500979</v>
      </c>
      <c r="T19" s="4">
        <f t="shared" si="5"/>
        <v>-17533.513970942542</v>
      </c>
      <c r="U19" s="4">
        <f t="shared" si="5"/>
        <v>-20584.93260430987</v>
      </c>
      <c r="V19" s="4">
        <f t="shared" si="6"/>
        <v>-23486.308445126153</v>
      </c>
      <c r="W19" s="4">
        <f t="shared" si="6"/>
        <v>-26246.667504203186</v>
      </c>
      <c r="X19" s="4">
        <f t="shared" si="6"/>
        <v>-28874.418074731686</v>
      </c>
      <c r="Y19" s="4">
        <f t="shared" si="6"/>
        <v>-31377.397236299599</v>
      </c>
      <c r="Z19" s="4">
        <f t="shared" si="6"/>
        <v>-33762.913579014872</v>
      </c>
      <c r="AA19" s="7"/>
      <c r="AB19" s="7"/>
      <c r="AC19" s="7"/>
    </row>
    <row r="20" spans="4:29" x14ac:dyDescent="0.25">
      <c r="D20" s="11"/>
      <c r="E20" s="3">
        <f t="shared" si="4"/>
        <v>18</v>
      </c>
      <c r="F20" s="4">
        <f t="shared" si="5"/>
        <v>51000</v>
      </c>
      <c r="G20" s="4">
        <f t="shared" si="5"/>
        <v>43586.318637328281</v>
      </c>
      <c r="H20" s="4">
        <f t="shared" si="5"/>
        <v>36622.512667014264</v>
      </c>
      <c r="I20" s="4">
        <f t="shared" si="5"/>
        <v>30076.49305746326</v>
      </c>
      <c r="J20" s="4">
        <f t="shared" si="5"/>
        <v>23918.718767532147</v>
      </c>
      <c r="K20" s="4">
        <f t="shared" si="5"/>
        <v>18121.977170165977</v>
      </c>
      <c r="L20" s="4">
        <f t="shared" si="5"/>
        <v>12661.184718409553</v>
      </c>
      <c r="M20" s="4">
        <f t="shared" si="5"/>
        <v>7513.2058758350468</v>
      </c>
      <c r="N20" s="4">
        <f t="shared" si="5"/>
        <v>2656.6885370574309</v>
      </c>
      <c r="O20" s="4">
        <f t="shared" si="5"/>
        <v>-1928.0856544835115</v>
      </c>
      <c r="P20" s="4">
        <f t="shared" si="5"/>
        <v>-6259.3375221714523</v>
      </c>
      <c r="Q20" s="4">
        <f t="shared" si="5"/>
        <v>-10353.914391218816</v>
      </c>
      <c r="R20" s="4">
        <f t="shared" si="5"/>
        <v>-14227.40309949276</v>
      </c>
      <c r="S20" s="4">
        <f t="shared" si="5"/>
        <v>-17894.23302488355</v>
      </c>
      <c r="T20" s="4">
        <f t="shared" si="5"/>
        <v>-21367.77006630144</v>
      </c>
      <c r="U20" s="4">
        <f t="shared" si="5"/>
        <v>-24660.402422613828</v>
      </c>
      <c r="V20" s="4">
        <f t="shared" si="6"/>
        <v>-27783.618930672368</v>
      </c>
      <c r="W20" s="4">
        <f t="shared" si="6"/>
        <v>-30748.080649035197</v>
      </c>
      <c r="X20" s="4">
        <f t="shared" si="6"/>
        <v>-33563.686307093289</v>
      </c>
      <c r="Y20" s="4">
        <f t="shared" si="6"/>
        <v>-36239.632179269029</v>
      </c>
      <c r="Z20" s="4">
        <f t="shared" si="6"/>
        <v>-38784.466890013515</v>
      </c>
      <c r="AA20" s="7"/>
      <c r="AB20" s="7"/>
      <c r="AC20" s="7"/>
    </row>
    <row r="21" spans="4:29" x14ac:dyDescent="0.25">
      <c r="D21" s="11"/>
      <c r="E21" s="3">
        <f t="shared" si="4"/>
        <v>19</v>
      </c>
      <c r="F21" s="4">
        <f t="shared" si="5"/>
        <v>54000</v>
      </c>
      <c r="G21" s="4">
        <f t="shared" si="5"/>
        <v>45727.680236146931</v>
      </c>
      <c r="H21" s="4">
        <f t="shared" si="5"/>
        <v>37982.685808925016</v>
      </c>
      <c r="I21" s="4">
        <f t="shared" si="5"/>
        <v>30725.608923609077</v>
      </c>
      <c r="J21" s="4">
        <f t="shared" si="5"/>
        <v>23920.312517188344</v>
      </c>
      <c r="K21" s="4">
        <f t="shared" si="5"/>
        <v>17533.636263576569</v>
      </c>
      <c r="L21" s="4">
        <f t="shared" si="5"/>
        <v>11535.130794572411</v>
      </c>
      <c r="M21" s="4">
        <f t="shared" si="5"/>
        <v>5896.8172713381937</v>
      </c>
      <c r="N21" s="4">
        <f t="shared" si="5"/>
        <v>592.96974717063131</v>
      </c>
      <c r="O21" s="4">
        <f t="shared" si="5"/>
        <v>-4400.0819660129491</v>
      </c>
      <c r="P21" s="4">
        <f t="shared" si="5"/>
        <v>-9104.1309734966198</v>
      </c>
      <c r="Q21" s="4">
        <f t="shared" si="5"/>
        <v>-13539.255347126818</v>
      </c>
      <c r="R21" s="4">
        <f t="shared" si="5"/>
        <v>-17723.965188200702</v>
      </c>
      <c r="S21" s="4">
        <f t="shared" si="5"/>
        <v>-21675.336173599571</v>
      </c>
      <c r="T21" s="4">
        <f t="shared" si="5"/>
        <v>-25409.130903085446</v>
      </c>
      <c r="U21" s="4">
        <f t="shared" si="5"/>
        <v>-28939.909230338439</v>
      </c>
      <c r="V21" s="4">
        <f t="shared" si="6"/>
        <v>-32281.128639511444</v>
      </c>
      <c r="W21" s="4">
        <f t="shared" si="6"/>
        <v>-35445.235621230589</v>
      </c>
      <c r="X21" s="4">
        <f t="shared" si="6"/>
        <v>-38443.748905590168</v>
      </c>
      <c r="Y21" s="4">
        <f t="shared" si="6"/>
        <v>-41287.335323533363</v>
      </c>
      <c r="Z21" s="4">
        <f t="shared" si="6"/>
        <v>-43985.878990921366</v>
      </c>
      <c r="AA21" s="7"/>
      <c r="AB21" s="7"/>
      <c r="AC21" s="7"/>
    </row>
    <row r="22" spans="4:29" x14ac:dyDescent="0.25">
      <c r="D22" s="11"/>
      <c r="E22" s="3">
        <f t="shared" si="4"/>
        <v>20</v>
      </c>
      <c r="F22" s="4">
        <f t="shared" si="5"/>
        <v>57000</v>
      </c>
      <c r="G22" s="4">
        <f t="shared" si="5"/>
        <v>47823.562424026662</v>
      </c>
      <c r="H22" s="4">
        <f t="shared" si="5"/>
        <v>39260.084959331522</v>
      </c>
      <c r="I22" s="4">
        <f t="shared" si="5"/>
        <v>31261.683668580314</v>
      </c>
      <c r="J22" s="4">
        <f t="shared" si="5"/>
        <v>23784.620114890538</v>
      </c>
      <c r="K22" s="4">
        <f t="shared" si="5"/>
        <v>16788.913427879568</v>
      </c>
      <c r="L22" s="4">
        <f t="shared" si="5"/>
        <v>10237.991062691668</v>
      </c>
      <c r="M22" s="4">
        <f t="shared" si="5"/>
        <v>4098.3741752059723</v>
      </c>
      <c r="N22" s="4">
        <f t="shared" si="5"/>
        <v>-1660.6060123359493</v>
      </c>
      <c r="O22" s="4">
        <f t="shared" si="5"/>
        <v>-7067.0640823090507</v>
      </c>
      <c r="P22" s="4">
        <f t="shared" si="5"/>
        <v>-12146.79140333012</v>
      </c>
      <c r="Q22" s="4">
        <f t="shared" si="5"/>
        <v>-16923.464784006486</v>
      </c>
      <c r="R22" s="4">
        <f t="shared" si="5"/>
        <v>-21418.835083208207</v>
      </c>
      <c r="S22" s="4">
        <f t="shared" si="5"/>
        <v>-25652.897815586446</v>
      </c>
      <c r="T22" s="4">
        <f t="shared" si="5"/>
        <v>-29644.04757297707</v>
      </c>
      <c r="U22" s="4">
        <f t="shared" si="5"/>
        <v>-33409.217888686922</v>
      </c>
      <c r="V22" s="4">
        <f t="shared" si="6"/>
        <v>-36964.007999547626</v>
      </c>
      <c r="W22" s="4">
        <f t="shared" si="6"/>
        <v>-40322.797807585783</v>
      </c>
      <c r="X22" s="4">
        <f t="shared" si="6"/>
        <v>-43498.852206963464</v>
      </c>
      <c r="Y22" s="4">
        <f t="shared" si="6"/>
        <v>-46504.415820578419</v>
      </c>
      <c r="Z22" s="4">
        <f t="shared" si="6"/>
        <v>-49350.799082655794</v>
      </c>
      <c r="AA22" s="7"/>
      <c r="AB22" s="7"/>
      <c r="AC22" s="7"/>
    </row>
    <row r="23" spans="4:29" x14ac:dyDescent="0.25">
      <c r="D23" s="11"/>
      <c r="E23" s="3">
        <f t="shared" si="4"/>
        <v>21</v>
      </c>
      <c r="F23" s="4">
        <f t="shared" si="5"/>
        <v>60000</v>
      </c>
      <c r="G23" s="4">
        <f t="shared" si="5"/>
        <v>49874.191466692981</v>
      </c>
      <c r="H23" s="4">
        <f t="shared" si="5"/>
        <v>40455.529662704561</v>
      </c>
      <c r="I23" s="4">
        <f t="shared" si="5"/>
        <v>31686.387850817875</v>
      </c>
      <c r="J23" s="4">
        <f t="shared" si="5"/>
        <v>23514.333445971133</v>
      </c>
      <c r="K23" s="4">
        <f t="shared" si="5"/>
        <v>15891.622856467846</v>
      </c>
      <c r="L23" s="4">
        <f t="shared" si="5"/>
        <v>8774.7486045550031</v>
      </c>
      <c r="M23" s="4">
        <f t="shared" si="5"/>
        <v>2124.0330195226707</v>
      </c>
      <c r="N23" s="4">
        <f t="shared" si="5"/>
        <v>-4096.7365503230249</v>
      </c>
      <c r="O23" s="4">
        <f t="shared" si="5"/>
        <v>-9920.6354854632373</v>
      </c>
      <c r="P23" s="4">
        <f t="shared" si="5"/>
        <v>-15377.896574600119</v>
      </c>
      <c r="Q23" s="4">
        <f t="shared" si="5"/>
        <v>-20496.175150717056</v>
      </c>
      <c r="R23" s="4">
        <f t="shared" si="5"/>
        <v>-25300.787814347379</v>
      </c>
      <c r="S23" s="4">
        <f t="shared" si="5"/>
        <v>-29814.927526372252</v>
      </c>
      <c r="T23" s="4">
        <f t="shared" si="5"/>
        <v>-34059.857544838378</v>
      </c>
      <c r="U23" s="4">
        <f t="shared" si="5"/>
        <v>-38055.086408080868</v>
      </c>
      <c r="V23" s="4">
        <f t="shared" si="6"/>
        <v>-41818.525925507056</v>
      </c>
      <c r="W23" s="4">
        <f t="shared" si="6"/>
        <v>-45366.633924042209</v>
      </c>
      <c r="X23" s="4">
        <f t="shared" si="6"/>
        <v>-48714.54330914079</v>
      </c>
      <c r="Y23" s="4">
        <f t="shared" si="6"/>
        <v>-51876.178831578451</v>
      </c>
      <c r="Z23" s="4">
        <f t="shared" si="6"/>
        <v>-54864.362802414355</v>
      </c>
      <c r="AA23" s="7"/>
      <c r="AB23" s="7"/>
      <c r="AC23" s="7"/>
    </row>
    <row r="24" spans="4:29" x14ac:dyDescent="0.25">
      <c r="D24" s="11"/>
      <c r="E24" s="3">
        <f t="shared" si="4"/>
        <v>22</v>
      </c>
      <c r="F24" s="4">
        <f t="shared" si="5"/>
        <v>63000</v>
      </c>
      <c r="G24" s="4">
        <f t="shared" si="5"/>
        <v>51879.792504171666</v>
      </c>
      <c r="H24" s="4">
        <f t="shared" si="5"/>
        <v>41569.831349212356</v>
      </c>
      <c r="I24" s="4">
        <f t="shared" si="5"/>
        <v>32001.367340707249</v>
      </c>
      <c r="J24" s="4">
        <f t="shared" si="5"/>
        <v>23112.09161369715</v>
      </c>
      <c r="K24" s="4">
        <f t="shared" si="5"/>
        <v>14845.485713627131</v>
      </c>
      <c r="L24" s="4">
        <f t="shared" si="5"/>
        <v>7150.2413636455894</v>
      </c>
      <c r="M24" s="4">
        <f t="shared" si="5"/>
        <v>-20.257952152052894</v>
      </c>
      <c r="N24" s="4">
        <f t="shared" si="5"/>
        <v>-6708.40052915673</v>
      </c>
      <c r="O24" s="4">
        <f t="shared" si="5"/>
        <v>-12952.761230108357</v>
      </c>
      <c r="P24" s="4">
        <f t="shared" si="5"/>
        <v>-18788.472928190589</v>
      </c>
      <c r="Q24" s="4">
        <f t="shared" si="5"/>
        <v>-24247.559384565917</v>
      </c>
      <c r="R24" s="4">
        <f t="shared" si="5"/>
        <v>-29359.233787120145</v>
      </c>
      <c r="S24" s="4">
        <f t="shared" si="5"/>
        <v>-34150.16669142936</v>
      </c>
      <c r="T24" s="4">
        <f t="shared" si="5"/>
        <v>-38644.726677419036</v>
      </c>
      <c r="U24" s="4">
        <f t="shared" si="5"/>
        <v>-42865.196658679881</v>
      </c>
      <c r="V24" s="4">
        <f t="shared" si="6"/>
        <v>-46831.968449543579</v>
      </c>
      <c r="W24" s="4">
        <f t="shared" si="6"/>
        <v>-50563.717902343051</v>
      </c>
      <c r="X24" s="4">
        <f t="shared" si="6"/>
        <v>-54077.562668936502</v>
      </c>
      <c r="Y24" s="4">
        <f t="shared" si="6"/>
        <v>-57389.204412400417</v>
      </c>
      <c r="Z24" s="4">
        <f t="shared" si="6"/>
        <v>-60513.057093103969</v>
      </c>
      <c r="AA24" s="7"/>
      <c r="AB24" s="7"/>
      <c r="AC24" s="7"/>
    </row>
    <row r="25" spans="4:29" x14ac:dyDescent="0.25">
      <c r="D25" s="11"/>
      <c r="E25" s="3">
        <f t="shared" si="4"/>
        <v>23</v>
      </c>
      <c r="F25" s="4">
        <f t="shared" si="5"/>
        <v>66000</v>
      </c>
      <c r="G25" s="4">
        <f t="shared" si="5"/>
        <v>53840.589556389459</v>
      </c>
      <c r="H25" s="4">
        <f t="shared" si="5"/>
        <v>42603.793415061955</v>
      </c>
      <c r="I25" s="4">
        <f t="shared" si="5"/>
        <v>32208.243685425783</v>
      </c>
      <c r="J25" s="4">
        <f t="shared" si="5"/>
        <v>22580.481974212948</v>
      </c>
      <c r="K25" s="4">
        <f t="shared" si="5"/>
        <v>13654.13240353865</v>
      </c>
      <c r="L25" s="4">
        <f t="shared" si="5"/>
        <v>5369.1663724714599</v>
      </c>
      <c r="M25" s="4">
        <f t="shared" si="5"/>
        <v>-2328.7516445913643</v>
      </c>
      <c r="N25" s="4">
        <f t="shared" si="5"/>
        <v>-9488.8466626506997</v>
      </c>
      <c r="O25" s="4">
        <f t="shared" si="5"/>
        <v>-16155.752373309428</v>
      </c>
      <c r="P25" s="4">
        <f t="shared" si="5"/>
        <v>-22369.974217324372</v>
      </c>
      <c r="Q25" s="4">
        <f t="shared" si="5"/>
        <v>-28168.302734185709</v>
      </c>
      <c r="R25" s="4">
        <f t="shared" si="5"/>
        <v>-33584.182818037851</v>
      </c>
      <c r="S25" s="4">
        <f t="shared" si="5"/>
        <v>-38648.043841717721</v>
      </c>
      <c r="T25" s="4">
        <f t="shared" si="5"/>
        <v>-43387.595025625269</v>
      </c>
      <c r="U25" s="4">
        <f t="shared" si="5"/>
        <v>-47828.089915051038</v>
      </c>
      <c r="V25" s="4">
        <f t="shared" si="6"/>
        <v>-51992.563379207015</v>
      </c>
      <c r="W25" s="4">
        <f t="shared" si="6"/>
        <v>-55902.04414962494</v>
      </c>
      <c r="X25" s="4">
        <f t="shared" si="6"/>
        <v>-59575.745567831647</v>
      </c>
      <c r="Y25" s="4">
        <f t="shared" si="6"/>
        <v>-63031.236906301754</v>
      </c>
      <c r="Z25" s="4">
        <f t="shared" si="6"/>
        <v>-66284.597357367253</v>
      </c>
      <c r="AA25" s="7"/>
      <c r="AB25" s="7"/>
      <c r="AC25" s="7"/>
    </row>
    <row r="26" spans="4:29" x14ac:dyDescent="0.25">
      <c r="D26" s="11"/>
      <c r="E26" s="3">
        <f t="shared" si="4"/>
        <v>24</v>
      </c>
      <c r="F26" s="4">
        <f t="shared" si="5"/>
        <v>69000</v>
      </c>
      <c r="G26" s="4">
        <f t="shared" si="5"/>
        <v>55756.805528745346</v>
      </c>
      <c r="H26" s="4">
        <f t="shared" si="5"/>
        <v>43558.211302041396</v>
      </c>
      <c r="I26" s="4">
        <f t="shared" si="5"/>
        <v>32308.614468399755</v>
      </c>
      <c r="J26" s="4">
        <f t="shared" si="5"/>
        <v>21922.041151189071</v>
      </c>
      <c r="K26" s="4">
        <f t="shared" si="5"/>
        <v>12321.104783940187</v>
      </c>
      <c r="L26" s="4">
        <f t="shared" si="5"/>
        <v>3436.0838567684114</v>
      </c>
      <c r="M26" s="4">
        <f t="shared" si="5"/>
        <v>-4795.8953087839182</v>
      </c>
      <c r="N26" s="4">
        <f t="shared" si="5"/>
        <v>-12431.583329471847</v>
      </c>
      <c r="O26" s="4">
        <f t="shared" si="5"/>
        <v>-19522.25107493726</v>
      </c>
      <c r="P26" s="4">
        <f t="shared" si="5"/>
        <v>-26114.261159356509</v>
      </c>
      <c r="Q26" s="4">
        <f t="shared" si="5"/>
        <v>-32249.576051360855</v>
      </c>
      <c r="R26" s="4">
        <f t="shared" si="5"/>
        <v>-37966.210205696101</v>
      </c>
      <c r="S26" s="4">
        <f t="shared" si="5"/>
        <v>-43298.632715227912</v>
      </c>
      <c r="T26" s="4">
        <f t="shared" si="5"/>
        <v>-48278.126192173135</v>
      </c>
      <c r="U26" s="4">
        <f t="shared" si="5"/>
        <v>-52933.106897721911</v>
      </c>
      <c r="V26" s="4">
        <f t="shared" si="6"/>
        <v>-57289.410536302792</v>
      </c>
      <c r="W26" s="4">
        <f t="shared" si="6"/>
        <v>-61370.547603340965</v>
      </c>
      <c r="X26" s="4">
        <f t="shared" si="6"/>
        <v>-65197.931713607046</v>
      </c>
      <c r="Y26" s="4">
        <f t="shared" si="6"/>
        <v>-68791.083932695678</v>
      </c>
      <c r="Z26" s="4">
        <f t="shared" si="6"/>
        <v>-72167.815779424767</v>
      </c>
      <c r="AA26" s="7"/>
      <c r="AB26" s="7"/>
      <c r="AC26" s="7"/>
    </row>
    <row r="27" spans="4:29" x14ac:dyDescent="0.25">
      <c r="D27" s="11"/>
      <c r="E27" s="3">
        <f t="shared" si="4"/>
        <v>25</v>
      </c>
      <c r="F27" s="4">
        <f t="shared" si="5"/>
        <v>72000</v>
      </c>
      <c r="G27" s="4">
        <f t="shared" si="5"/>
        <v>57628.662217657198</v>
      </c>
      <c r="H27" s="4">
        <f t="shared" si="5"/>
        <v>44433.872576278809</v>
      </c>
      <c r="I27" s="4">
        <f t="shared" si="5"/>
        <v>32304.053663447936</v>
      </c>
      <c r="J27" s="4">
        <f t="shared" si="5"/>
        <v>21139.256030577526</v>
      </c>
      <c r="K27" s="4">
        <f t="shared" si="5"/>
        <v>10849.858325795241</v>
      </c>
      <c r="L27" s="4">
        <f t="shared" si="5"/>
        <v>1355.4212201635237</v>
      </c>
      <c r="M27" s="4">
        <f t="shared" si="5"/>
        <v>-7416.3239698395482</v>
      </c>
      <c r="N27" s="4">
        <f t="shared" si="5"/>
        <v>-15530.368586030614</v>
      </c>
      <c r="O27" s="4">
        <f t="shared" si="5"/>
        <v>-23045.216339652921</v>
      </c>
      <c r="P27" s="4">
        <f t="shared" si="5"/>
        <v>-30013.582056530053</v>
      </c>
      <c r="Q27" s="4">
        <f t="shared" si="5"/>
        <v>-36483.010475223564</v>
      </c>
      <c r="R27" s="4">
        <f t="shared" si="5"/>
        <v>-42496.424722354801</v>
      </c>
      <c r="S27" s="4">
        <f t="shared" si="5"/>
        <v>-48092.612878148255</v>
      </c>
      <c r="T27" s="4">
        <f t="shared" si="5"/>
        <v>-53306.659992685178</v>
      </c>
      <c r="U27" s="4">
        <f t="shared" si="5"/>
        <v>-58170.331997880858</v>
      </c>
      <c r="V27" s="4">
        <f t="shared" si="6"/>
        <v>-62712.417163243343</v>
      </c>
      <c r="W27" s="4">
        <f t="shared" si="6"/>
        <v>-66959.03004916216</v>
      </c>
      <c r="X27" s="4">
        <f t="shared" si="6"/>
        <v>-70933.88230606151</v>
      </c>
      <c r="Y27" s="4">
        <f t="shared" si="6"/>
        <v>-74658.524139448127</v>
      </c>
      <c r="Z27" s="4">
        <f t="shared" si="6"/>
        <v>-78152.559799477051</v>
      </c>
      <c r="AA27" s="7"/>
      <c r="AB27" s="7"/>
      <c r="AC27" s="7"/>
    </row>
    <row r="28" spans="4:29" x14ac:dyDescent="0.25">
      <c r="D28" s="11"/>
      <c r="E28" s="3">
        <f t="shared" si="4"/>
        <v>26</v>
      </c>
      <c r="F28" s="4">
        <f t="shared" si="5"/>
        <v>75000</v>
      </c>
      <c r="G28" s="4">
        <f t="shared" si="5"/>
        <v>59456.380316076451</v>
      </c>
      <c r="H28" s="4">
        <f t="shared" si="5"/>
        <v>45231.557006216695</v>
      </c>
      <c r="I28" s="4">
        <f t="shared" si="5"/>
        <v>32196.111983692535</v>
      </c>
      <c r="J28" s="4">
        <f t="shared" si="5"/>
        <v>20234.564735860302</v>
      </c>
      <c r="K28" s="4">
        <f t="shared" si="5"/>
        <v>9243.7642202880234</v>
      </c>
      <c r="L28" s="4">
        <f t="shared" si="5"/>
        <v>-868.52308721988811</v>
      </c>
      <c r="M28" s="4">
        <f t="shared" si="5"/>
        <v>-10184.854077139695</v>
      </c>
      <c r="N28" s="4">
        <f t="shared" si="5"/>
        <v>-18779.200563490944</v>
      </c>
      <c r="O28" s="4">
        <f t="shared" si="5"/>
        <v>-26717.910372873594</v>
      </c>
      <c r="P28" s="4">
        <f t="shared" si="5"/>
        <v>-34060.554339552415</v>
      </c>
      <c r="Q28" s="4">
        <f t="shared" si="5"/>
        <v>-40860.673436230863</v>
      </c>
      <c r="R28" s="4">
        <f t="shared" si="5"/>
        <v>-47166.438417315861</v>
      </c>
      <c r="S28" s="4">
        <f t="shared" si="5"/>
        <v>-53021.232749434974</v>
      </c>
      <c r="T28" s="4">
        <f t="shared" si="5"/>
        <v>-58464.168217462779</v>
      </c>
      <c r="U28" s="4">
        <f t="shared" si="5"/>
        <v>-63530.541393377527</v>
      </c>
      <c r="V28" s="4">
        <f t="shared" si="6"/>
        <v>-68252.238114114181</v>
      </c>
      <c r="W28" s="4">
        <f t="shared" si="6"/>
        <v>-72658.092211209383</v>
      </c>
      <c r="X28" s="4">
        <f t="shared" si="6"/>
        <v>-76774.203950515133</v>
      </c>
      <c r="Y28" s="4">
        <f t="shared" si="6"/>
        <v>-80624.222958400089</v>
      </c>
      <c r="Z28" s="4">
        <f t="shared" si="6"/>
        <v>-84229.599817706447</v>
      </c>
      <c r="AA28" s="7"/>
      <c r="AB28" s="7"/>
      <c r="AC28" s="7"/>
    </row>
    <row r="29" spans="4:29" x14ac:dyDescent="0.25">
      <c r="D29" s="11"/>
      <c r="E29" s="3">
        <f t="shared" si="4"/>
        <v>27</v>
      </c>
      <c r="F29" s="4">
        <f t="shared" si="5"/>
        <v>78000</v>
      </c>
      <c r="G29" s="4">
        <f t="shared" si="5"/>
        <v>61240.179418981337</v>
      </c>
      <c r="H29" s="4">
        <f t="shared" si="5"/>
        <v>45952.036639818514</v>
      </c>
      <c r="I29" s="4">
        <f t="shared" si="5"/>
        <v>31986.317225312756</v>
      </c>
      <c r="J29" s="4">
        <f t="shared" si="5"/>
        <v>19210.357584176818</v>
      </c>
      <c r="K29" s="4">
        <f t="shared" si="5"/>
        <v>7506.1114344273228</v>
      </c>
      <c r="L29" s="4">
        <f t="shared" si="5"/>
        <v>-3231.5758128348389</v>
      </c>
      <c r="M29" s="4">
        <f t="shared" si="5"/>
        <v>-13096.477369217086</v>
      </c>
      <c r="N29" s="4">
        <f t="shared" si="5"/>
        <v>-22172.308234125929</v>
      </c>
      <c r="O29" s="4">
        <f t="shared" si="5"/>
        <v>-30533.885524280951</v>
      </c>
      <c r="P29" s="4">
        <f t="shared" si="5"/>
        <v>-38248.146990049921</v>
      </c>
      <c r="Q29" s="4">
        <f t="shared" si="5"/>
        <v>-45375.045911119319</v>
      </c>
      <c r="R29" s="4">
        <f t="shared" si="5"/>
        <v>-51968.338129543248</v>
      </c>
      <c r="S29" s="4">
        <f t="shared" si="5"/>
        <v>-58076.274882098602</v>
      </c>
      <c r="T29" s="4">
        <f t="shared" si="5"/>
        <v>-63742.213287348393</v>
      </c>
      <c r="U29" s="4">
        <f t="shared" si="5"/>
        <v>-69005.154784537212</v>
      </c>
      <c r="V29" s="4">
        <f t="shared" si="6"/>
        <v>-73900.220476031653</v>
      </c>
      <c r="W29" s="4">
        <f t="shared" si="6"/>
        <v>-78459.071162404958</v>
      </c>
      <c r="X29" s="4">
        <f t="shared" si="6"/>
        <v>-82710.278853683616</v>
      </c>
      <c r="Y29" s="4">
        <f t="shared" si="6"/>
        <v>-86679.655669771775</v>
      </c>
      <c r="Z29" s="4">
        <f t="shared" si="6"/>
        <v>-90390.545288824011</v>
      </c>
      <c r="AA29" s="7"/>
      <c r="AB29" s="7"/>
      <c r="AC29" s="7"/>
    </row>
    <row r="30" spans="4:29" x14ac:dyDescent="0.25">
      <c r="D30" s="11"/>
      <c r="E30" s="3">
        <f t="shared" si="4"/>
        <v>28</v>
      </c>
      <c r="F30" s="4">
        <f t="shared" si="5"/>
        <v>81000</v>
      </c>
      <c r="G30" s="4">
        <f t="shared" si="5"/>
        <v>62980.27802883691</v>
      </c>
      <c r="H30" s="4">
        <f t="shared" si="5"/>
        <v>46596.075881008175</v>
      </c>
      <c r="I30" s="4">
        <f t="shared" si="5"/>
        <v>31676.174606219429</v>
      </c>
      <c r="J30" s="4">
        <f t="shared" si="5"/>
        <v>18068.978023702715</v>
      </c>
      <c r="K30" s="4">
        <f t="shared" si="5"/>
        <v>5640.1087165144563</v>
      </c>
      <c r="L30" s="4">
        <f t="shared" si="5"/>
        <v>-5729.6852551794727</v>
      </c>
      <c r="M30" s="4">
        <f t="shared" si="5"/>
        <v>-16146.354946103471</v>
      </c>
      <c r="N30" s="4">
        <f t="shared" si="5"/>
        <v>-25704.142532813392</v>
      </c>
      <c r="O30" s="4">
        <f t="shared" si="5"/>
        <v>-34486.971793570294</v>
      </c>
      <c r="P30" s="4">
        <f t="shared" si="5"/>
        <v>-42569.663800047536</v>
      </c>
      <c r="Q30" s="4">
        <f t="shared" si="5"/>
        <v>-50019.000863620196</v>
      </c>
      <c r="R30" s="4">
        <f t="shared" si="5"/>
        <v>-56894.658612776664</v>
      </c>
      <c r="S30" s="4">
        <f t="shared" si="5"/>
        <v>-63250.023363472836</v>
      </c>
      <c r="T30" s="4">
        <f t="shared" si="5"/>
        <v>-69132.909614344273</v>
      </c>
      <c r="U30" s="4">
        <f t="shared" si="5"/>
        <v>-74586.190497243922</v>
      </c>
      <c r="V30" s="4">
        <f t="shared" si="6"/>
        <v>-79648.352292621916</v>
      </c>
      <c r="W30" s="4">
        <f t="shared" si="6"/>
        <v>-84353.982638161222</v>
      </c>
      <c r="X30" s="4">
        <f t="shared" si="6"/>
        <v>-88734.200783195964</v>
      </c>
      <c r="Y30" s="4">
        <f t="shared" si="6"/>
        <v>-92817.037141344103</v>
      </c>
      <c r="Z30" s="4">
        <f t="shared" si="6"/>
        <v>-96627.768444385496</v>
      </c>
      <c r="AA30" s="7"/>
      <c r="AB30" s="7"/>
      <c r="AC30" s="7"/>
    </row>
    <row r="31" spans="4:29" x14ac:dyDescent="0.25">
      <c r="D31" s="11"/>
      <c r="E31" s="3">
        <f t="shared" si="4"/>
        <v>29</v>
      </c>
      <c r="F31" s="4">
        <f t="shared" si="5"/>
        <v>84000</v>
      </c>
      <c r="G31" s="4">
        <f t="shared" si="5"/>
        <v>64676.893561031349</v>
      </c>
      <c r="H31" s="4">
        <f t="shared" si="5"/>
        <v>47164.431565354666</v>
      </c>
      <c r="I31" s="4">
        <f t="shared" ref="I31:X32" si="7">PV(I$2,$E31-1,-($B$2-MAX(($B$2-$B$1)*$B$3,0)))-$B$2*($E31-1)+$B$2*($E31-1)*$B$3</f>
        <v>31267.167099723447</v>
      </c>
      <c r="J31" s="4">
        <f t="shared" si="7"/>
        <v>16812.723552649783</v>
      </c>
      <c r="K31" s="4">
        <f t="shared" si="7"/>
        <v>3648.8865526970185</v>
      </c>
      <c r="L31" s="4">
        <f t="shared" si="7"/>
        <v>-8358.9177234752278</v>
      </c>
      <c r="M31" s="4">
        <f t="shared" si="7"/>
        <v>-19329.81154212894</v>
      </c>
      <c r="N31" s="4">
        <f t="shared" si="7"/>
        <v>-29369.367820012849</v>
      </c>
      <c r="O31" s="4">
        <f t="shared" si="7"/>
        <v>-38571.264874229964</v>
      </c>
      <c r="P31" s="4">
        <f t="shared" si="7"/>
        <v>-47018.727428616694</v>
      </c>
      <c r="Q31" s="4">
        <f t="shared" si="7"/>
        <v>-54785.782809118682</v>
      </c>
      <c r="R31" s="4">
        <f t="shared" si="7"/>
        <v>-61938.357181864791</v>
      </c>
      <c r="S31" s="4">
        <f t="shared" si="7"/>
        <v>-68535.233205138822</v>
      </c>
      <c r="T31" s="4">
        <f t="shared" si="7"/>
        <v>-74628.887490041379</v>
      </c>
      <c r="U31" s="4">
        <f t="shared" si="7"/>
        <v>-80266.223718366469</v>
      </c>
      <c r="V31" s="4">
        <f t="shared" si="7"/>
        <v>-85489.21508576104</v>
      </c>
      <c r="W31" s="4">
        <f t="shared" si="7"/>
        <v>-90335.467869273038</v>
      </c>
      <c r="X31" s="4">
        <f t="shared" si="7"/>
        <v>-94838.716314858699</v>
      </c>
      <c r="Y31" s="4">
        <f t="shared" si="6"/>
        <v>-99029.257663327939</v>
      </c>
      <c r="Z31" s="4">
        <f t="shared" si="6"/>
        <v>-102934.33494944134</v>
      </c>
      <c r="AA31" s="7"/>
      <c r="AB31" s="7"/>
      <c r="AC31" s="7"/>
    </row>
    <row r="32" spans="4:29" x14ac:dyDescent="0.25">
      <c r="D32" s="11"/>
      <c r="E32" s="3">
        <f t="shared" ref="E32" si="8">E31+1</f>
        <v>30</v>
      </c>
      <c r="F32" s="4">
        <f t="shared" ref="F32:U32" si="9">PV(F$2,$E32-1,-($B$2-MAX(($B$2-$B$1)*$B$3,0)))-$B$2*($E32-1)+$B$2*($E32-1)*$B$3</f>
        <v>87000</v>
      </c>
      <c r="G32" s="4">
        <f t="shared" si="9"/>
        <v>66330.242349284643</v>
      </c>
      <c r="H32" s="4">
        <f t="shared" si="9"/>
        <v>47657.853035004635</v>
      </c>
      <c r="I32" s="4">
        <f t="shared" si="9"/>
        <v>30760.755763274356</v>
      </c>
      <c r="J32" s="4">
        <f t="shared" si="9"/>
        <v>15443.846620244847</v>
      </c>
      <c r="K32" s="4">
        <f t="shared" si="9"/>
        <v>1535.4990758019849</v>
      </c>
      <c r="L32" s="4">
        <f t="shared" si="9"/>
        <v>-11115.454100461386</v>
      </c>
      <c r="M32" s="4">
        <f t="shared" si="9"/>
        <v>-22642.329992395156</v>
      </c>
      <c r="N32" s="4">
        <f t="shared" si="9"/>
        <v>-33162.853673089296</v>
      </c>
      <c r="O32" s="4">
        <f t="shared" si="9"/>
        <v>-42781.114712181792</v>
      </c>
      <c r="P32" s="4">
        <f t="shared" si="9"/>
        <v>-51589.264217730204</v>
      </c>
      <c r="Q32" s="4">
        <f t="shared" si="9"/>
        <v>-59668.988444662216</v>
      </c>
      <c r="R32" s="4">
        <f t="shared" si="9"/>
        <v>-67092.789794212033</v>
      </c>
      <c r="S32" s="4">
        <f t="shared" si="9"/>
        <v>-73925.101601069327</v>
      </c>
      <c r="T32" s="4">
        <f t="shared" si="9"/>
        <v>-80223.259336487274</v>
      </c>
      <c r="U32" s="4">
        <f t="shared" si="9"/>
        <v>-86038.347644992056</v>
      </c>
      <c r="V32" s="4">
        <f t="shared" si="7"/>
        <v>-91415.939894223178</v>
      </c>
      <c r="W32" s="4">
        <f t="shared" si="7"/>
        <v>-96396.744579975144</v>
      </c>
      <c r="X32" s="4">
        <f t="shared" si="7"/>
        <v>-101017.17093106301</v>
      </c>
      <c r="Y32" s="4">
        <f t="shared" si="6"/>
        <v>-105309.8243500712</v>
      </c>
      <c r="Z32" s="4">
        <f t="shared" si="6"/>
        <v>-109303.94086312852</v>
      </c>
    </row>
  </sheetData>
  <mergeCells count="2">
    <mergeCell ref="F1:Z1"/>
    <mergeCell ref="D3:D32"/>
  </mergeCells>
  <conditionalFormatting sqref="F3:F32">
    <cfRule type="top10" dxfId="20" priority="21" rank="1"/>
  </conditionalFormatting>
  <conditionalFormatting sqref="G3:G32">
    <cfRule type="top10" dxfId="19" priority="20" rank="1"/>
  </conditionalFormatting>
  <conditionalFormatting sqref="H3:H32">
    <cfRule type="top10" dxfId="18" priority="19" rank="1"/>
  </conditionalFormatting>
  <conditionalFormatting sqref="I3:I32">
    <cfRule type="top10" dxfId="17" priority="18" rank="1"/>
  </conditionalFormatting>
  <conditionalFormatting sqref="J3:J32">
    <cfRule type="top10" dxfId="16" priority="17" rank="1"/>
  </conditionalFormatting>
  <conditionalFormatting sqref="K3:K32">
    <cfRule type="top10" dxfId="15" priority="16" rank="1"/>
  </conditionalFormatting>
  <conditionalFormatting sqref="L3:L32">
    <cfRule type="top10" dxfId="14" priority="15" rank="1"/>
  </conditionalFormatting>
  <conditionalFormatting sqref="M3:M32">
    <cfRule type="top10" dxfId="13" priority="14" rank="1"/>
  </conditionalFormatting>
  <conditionalFormatting sqref="N3:N32">
    <cfRule type="top10" dxfId="12" priority="13" rank="1"/>
  </conditionalFormatting>
  <conditionalFormatting sqref="O3:O32">
    <cfRule type="top10" dxfId="11" priority="12" rank="1"/>
  </conditionalFormatting>
  <conditionalFormatting sqref="P3:P32">
    <cfRule type="top10" dxfId="10" priority="11" rank="1"/>
  </conditionalFormatting>
  <conditionalFormatting sqref="Q3:Q32">
    <cfRule type="top10" dxfId="9" priority="10" rank="1"/>
  </conditionalFormatting>
  <conditionalFormatting sqref="R3:R32">
    <cfRule type="top10" dxfId="8" priority="9" rank="1"/>
  </conditionalFormatting>
  <conditionalFormatting sqref="S3:S32">
    <cfRule type="top10" dxfId="7" priority="8" rank="1"/>
  </conditionalFormatting>
  <conditionalFormatting sqref="T3:T32">
    <cfRule type="top10" dxfId="6" priority="7" rank="1"/>
  </conditionalFormatting>
  <conditionalFormatting sqref="U3:U32">
    <cfRule type="top10" dxfId="5" priority="6" rank="1"/>
  </conditionalFormatting>
  <conditionalFormatting sqref="V3:V32">
    <cfRule type="top10" dxfId="4" priority="5" rank="1"/>
  </conditionalFormatting>
  <conditionalFormatting sqref="W3:W32">
    <cfRule type="top10" dxfId="3" priority="4" rank="1"/>
  </conditionalFormatting>
  <conditionalFormatting sqref="X3:X32">
    <cfRule type="top10" dxfId="2" priority="3" rank="1"/>
  </conditionalFormatting>
  <conditionalFormatting sqref="Y3:Y32">
    <cfRule type="top10" dxfId="1" priority="2" rank="1"/>
  </conditionalFormatting>
  <conditionalFormatting sqref="Z3:Z32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2018-05-15T19:10:11Z</dcterms:created>
  <dcterms:modified xsi:type="dcterms:W3CDTF">2018-05-16T00:14:00Z</dcterms:modified>
</cp:coreProperties>
</file>